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ariassociation.sharepoint.com/sites/CariAssociation/Documents partages/FILESTATION CARI/6-AGROECOLOGIE (Jérôme)/Avaclim/Activités/2. Recherche/Appui aux évaluations - Mathilde/Guide méthodologique/Outils/Phases 1-2/New/V2 Mise en page/"/>
    </mc:Choice>
  </mc:AlternateContent>
  <xr:revisionPtr revIDLastSave="26" documentId="13_ncr:1_{79FA4011-A266-4EB8-8FCD-0C23126DC112}" xr6:coauthVersionLast="47" xr6:coauthVersionMax="47" xr10:uidLastSave="{0916ACBA-8D5D-4ADA-BD27-BEB8F87ABDC7}"/>
  <bookViews>
    <workbookView minimized="1" xWindow="780" yWindow="780" windowWidth="12300" windowHeight="12285" activeTab="1" xr2:uid="{E26C23E9-804E-44A7-9455-F5EF34A8E72D}"/>
  </bookViews>
  <sheets>
    <sheet name="Source" sheetId="8" r:id="rId1"/>
    <sheet name="Saisie-calcul (ferme 1)" sheetId="6" r:id="rId2"/>
    <sheet name="Annexe"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 i="6" l="1"/>
  <c r="H98" i="6" l="1"/>
  <c r="H23" i="6"/>
  <c r="G189" i="6"/>
  <c r="G190" i="6" s="1"/>
  <c r="H113" i="6"/>
  <c r="H168" i="6"/>
  <c r="D213" i="6" l="1"/>
  <c r="H153" i="6"/>
  <c r="D212" i="6" s="1"/>
  <c r="H128" i="6"/>
  <c r="D211" i="6" s="1"/>
  <c r="D210" i="6"/>
  <c r="D209" i="6"/>
  <c r="H83" i="6"/>
  <c r="D208" i="6" s="1"/>
  <c r="H63" i="6"/>
  <c r="D207" i="6" s="1"/>
  <c r="H43" i="6"/>
  <c r="D206" i="6" s="1"/>
  <c r="D205" i="6"/>
  <c r="D204" i="6"/>
</calcChain>
</file>

<file path=xl/sharedStrings.xml><?xml version="1.0" encoding="utf-8"?>
<sst xmlns="http://schemas.openxmlformats.org/spreadsheetml/2006/main" count="313" uniqueCount="278">
  <si>
    <t>Critères</t>
  </si>
  <si>
    <t>Sous-critères</t>
  </si>
  <si>
    <t>Echelle de caractérisation</t>
  </si>
  <si>
    <t>Compléments</t>
  </si>
  <si>
    <t>Correspondance 10 éléments FAO</t>
  </si>
  <si>
    <t>Score</t>
  </si>
  <si>
    <t>Description de la situation</t>
  </si>
  <si>
    <t>1.Diversité</t>
  </si>
  <si>
    <t xml:space="preserve">1.1. Biodiversité cultivée </t>
  </si>
  <si>
    <t xml:space="preserve">Diversité </t>
  </si>
  <si>
    <t>La principale culture ou association de cultures occupe entre 33% et 50% de la surface cultivée</t>
  </si>
  <si>
    <t>Aucune culture ou association de culture ne couvre plus de 33% de la surface cultivée ET au total, il y a entre 3 et 4 cultures ou associations de cultures</t>
  </si>
  <si>
    <t>Aucune culture ou association de culture ne couvre plus de 33% de la surface cultivée ET au total, au moins 5 cultures ou associations de cultures</t>
  </si>
  <si>
    <t xml:space="preserve">1.2. Biodiversité d'élevage </t>
  </si>
  <si>
    <t>Absence d'élevage</t>
  </si>
  <si>
    <t xml:space="preserve">Une seule activité productive </t>
  </si>
  <si>
    <t>Peu d'activités productives liées à un très petit nombre de cultures / d'animaux</t>
  </si>
  <si>
    <t>Nombre diversifié d'activités et de services de production liés à un grand nombre de produits</t>
  </si>
  <si>
    <t>Nombreuses activités productives liées à différents produits et services (cultures, bétail, arbres, vente, échange, écotourisme, petite industrie, etc.). Attention particulière pour améliorer la biodiversité</t>
  </si>
  <si>
    <t>2. Synergies</t>
  </si>
  <si>
    <t>2.1. Intégration agriculture-élevage</t>
  </si>
  <si>
    <t xml:space="preserve">Synergies </t>
  </si>
  <si>
    <t>Absence ou présence marginale d'arbres</t>
  </si>
  <si>
    <t>Faible à moyenne présence d'arbres : quelques haies ou arbres dans certaines parcelles</t>
  </si>
  <si>
    <t>Moyenne à forte présence d'arbres : une présence assez significative de haies ou d'arbres dans les parcelles</t>
  </si>
  <si>
    <t>Très forte intégration des arbres : embocagement systématique des parcelles ou agroforesterie pratiquée sur une majorité de parcelles</t>
  </si>
  <si>
    <t>* Les intrants (ou consommations intermédiaires) incluent principalement les semences, les éléments fertilisants, les produits phytosanitaires et de santé animale, l'alimentation animale, l'énergie, les jeunes animaux.</t>
  </si>
  <si>
    <t>Efficience</t>
  </si>
  <si>
    <t>Les fertilisants de synthèse sont utilisés régulièrement sur la totalité des cultures et prairies ; ou l'absence/faible usage de fertilisants de synthèse résulte d'une absence/un faible accès et s'accompagne d'une absence de système alternatif de gestion de la fertilité</t>
  </si>
  <si>
    <t>La fertilisation des cultures et prairies repose majoritairement sur des fertilisants de synthèse, mais également sur des fertlisants organiques (fumier, lisier, compost, engrais verts, résidus végétaux)</t>
  </si>
  <si>
    <t>Recyclage</t>
  </si>
  <si>
    <t>4.2. Recyclage de la matière organique et des nutriments</t>
  </si>
  <si>
    <t>* Ne s'applique pas dans les zones où il n'existe pas de risque de déficit hydrique. Aplliquer dans ce cas un score de 3.</t>
  </si>
  <si>
    <t>L'ensemble des ressources génétiques végétales (semences, plants) et animales (animaux, semence animale) est acquis hors de l'exploitation à chaque cycle de production</t>
  </si>
  <si>
    <t>La majeure partie des ressources génétiques végétales (semences, plants) et animales (animaux, semence animale) est acquise hors de l'exploitation à chaque cycle de production</t>
  </si>
  <si>
    <t>La majeure partie des ressources génétiques végétales (semences, plants) et animales (animaux, semence animale) provient de l'exploitation ou auprès de circuits d'échanges paysans</t>
  </si>
  <si>
    <t>La totalitédes ressources génétiques végétales (semences, plants) et animales (animaux, semence animale) provient de l'exploitation ou de circuits d'échanges paysans</t>
  </si>
  <si>
    <t>5. Co-création et partage de connaissances</t>
  </si>
  <si>
    <t>5.1 Plateformes pour la création et le transfert horizontaux de connaissances et de bonnes pratiques  (avec perspective de genre)</t>
  </si>
  <si>
    <t>Aucune plate-forme pour la création/transfert de connaissances n'est disponible pour les producteurs</t>
  </si>
  <si>
    <t xml:space="preserve">Co-création et partage de connaissances </t>
  </si>
  <si>
    <t>Au moins une plate-forme pour la co-création et le transfert de connaissances existe mais ne fonctionne pas bien et/ou n'est pas utile pour soutenir la transition agroécologique</t>
  </si>
  <si>
    <t>Des plates-formes pour la co-création et le transfert de connaissances existent, ont un fonctionnement acceptable et soutiennent d'une manière ou d'une autre la transition agroécologique</t>
  </si>
  <si>
    <t>Des plateformes bien établies et opérationnelles pour la co-création et le transfert de connaissances sont disponibles et répandues au sein de la communauté, fournissent des espaces sûrs pour partager les connaissances traditionnelles, et soutiennent activement la transition agroécologique avec une représentation égale des hommes et des femmes</t>
  </si>
  <si>
    <t>Les producteurs sont isolés, n'ont presque pas de relations avec leur communauté locale et ne participent pas aux réunions et aux organisations de base. Pas de partage de connaissances</t>
  </si>
  <si>
    <t>Les producteurs ont des relations sporadiques avec leur communauté locale et participent rarement aux réunions et aux organisations de base. Peu de partage de connaissances</t>
  </si>
  <si>
    <t>Les producteurs ont des relations avec leur communauté locale et participent parfois aux événements de leurs organisations de base. Bon partage des connaissances, y compris avec les femmes</t>
  </si>
  <si>
    <t>Les producteurs (avec une participation égale des hommes et des femmes) sont fortement interconnectés et soutiennent et font preuve d'un engagement et d'une participation très importants dans tous les événements de leurs organisations communautaires locales et de base. Le partage des connaissances est bon, bien accueilli et hautement soutenu</t>
  </si>
  <si>
    <t xml:space="preserve">Culture et traditions alimentaires </t>
  </si>
  <si>
    <t>7. Economie circulaire et solidaire</t>
  </si>
  <si>
    <t>Économie circulaire et solidaire</t>
  </si>
  <si>
    <t>7.2. Réseaux de producteurs et relations avec les consommateurs</t>
  </si>
  <si>
    <t xml:space="preserve">8. Valeurs humaines et sociales </t>
  </si>
  <si>
    <t>8.1. Émancipation des femmes</t>
  </si>
  <si>
    <t>Les femmes n’ont normalement pas voix au chapitre dans les décisions, ni dans la famille, ni dans la communauté. Aucune organisation pour l'autonomisation des femmes n'existe</t>
  </si>
  <si>
    <t>Valeurs humaines et sociales</t>
  </si>
  <si>
    <t>Les femmes peuvent avoir voix au sein de leur ménage mais pas dans la communauté. Certaines associations de femmes existent mais ne sont pas très fonctionnelles</t>
  </si>
  <si>
    <t>Les femmes sont considérées égales aux hommes mais subissent néanmoins une sorte de restriction. Les organisations de femmes existent et sont utiles</t>
  </si>
  <si>
    <t>Les femmes sont complètement autonomes, leur rôle respecté et leur travail reconnu. Les organisations de femmes existent, sont fonctionnelles et respectées</t>
  </si>
  <si>
    <t>8.2 Lien entre les producteurs et le capital social  (avec perspective de genre)</t>
  </si>
  <si>
    <t>Les producteurs sont isolés, n'ont presque pas de relations avec leur communauté locale et ne participent pas aux réunions et aux organisations de base. Très faible capital social</t>
  </si>
  <si>
    <t>Les producteurs ont des relations sporadiques avec leur communauté locale et participent rarement aux réunions et aux organisations de base. Faible capital social</t>
  </si>
  <si>
    <t>Les producteurs sont bien interconnectés avec leur communauté locale et participent souvent aux événements de leurs organisations de base. Bon capital social</t>
  </si>
  <si>
    <t>Les producteurs sont fortement interconnectés et soutiennent et font preuve d'un engagement et d'une participation très importants dans tous les événements de leurs communautés locales et de leurs organisations de base. Très bon capital social reconnu et soutenu par la communauté</t>
  </si>
  <si>
    <t>La production agricole est à forte intensité de capital et est gérée par le secteur agroalimentaire. Distance sociale et économique entre propriétaires fonciers et employés, caractérisée par des conditions de travail indécentes, des salaires bas et une exposition élevée aux risques. Les jeunes veulent émigrer</t>
  </si>
  <si>
    <t>Les conditions de travail sont difficiles, les travailleurs ont un salaire moyen et peuvent être exposés à des risques. La majorité des jeunes veut émigrer</t>
  </si>
  <si>
    <t>Production agricole gérée par les agriculteurs familiaux. Les travailleurs ont des conditions de travail décentes. La majorité des jeunes veut travailler dans l'agriculture</t>
  </si>
  <si>
    <t>La production agricole nécessite une main-d'œuvre importante et est gérée par des exploitants familiaux. Proximité sociale et économique entre agriculteurs et employés. Les techniques agroécologiques génèrent des conditions de travail décentes et dignes avec une bonne rémunération. La grande majorité des jeunes veulent aussi devenir agriculteurs</t>
  </si>
  <si>
    <t>8.4. Identité et conscience traditionnelles (paysanne/indigène)</t>
  </si>
  <si>
    <t>Aucune identité ni conscience traditionnelle (paysanne/indigène) ressentie</t>
  </si>
  <si>
    <t>Peu de conscience de l'identité traditionnelle</t>
  </si>
  <si>
    <t>Bonne connaissance de l'identité traditionnelle et respect des rituels et des traditions</t>
  </si>
  <si>
    <t>Identité traditionnelle fortement ressentie et protégée, respect des rituels et des traditions respectant l'égalité entre hommes et femmes</t>
  </si>
  <si>
    <t>8.5. Bien-être animal</t>
  </si>
  <si>
    <t>Les animaux vivent une vie misérable, souffrent de stress et sont abattus sans éviter douleur inutile</t>
  </si>
  <si>
    <t>Les animaux souffrent de stress et peuvent être sujets aux maladies</t>
  </si>
  <si>
    <t>La santé des animaux est généralement bonne</t>
  </si>
  <si>
    <t>Les animaux mènent une vie saine sans stress, sont traités avec dignité et abattus en évitant des douleurs inutiles</t>
  </si>
  <si>
    <t>9.1 Émancipation des producteurs   (avec perspective de genre)</t>
  </si>
  <si>
    <t>Les droits des producteurs ne sont pas respectés, ils n'ont aucun pouvoir de négociation et n'ont pas les moyens d'améliorer leurs moyens de subsistance, ils ne sont pas encouragés à développer leurs compétences ni à surmonter les problèmes des communautés dans lesquelles ils vivent</t>
  </si>
  <si>
    <t>Gouvernance Responsable</t>
  </si>
  <si>
    <t>Les droits des producteurs sont reconnus mais pas toujours respectés, ils ont un faible pouvoir de négociation et peu de moyens pour améliorer leurs moyens de subsistance et/ou développer leurs compétences</t>
  </si>
  <si>
    <t>Les droits des producteurs sont reconnus et respectés tant pour les hommes que pour les femmes, ils ont les moyens et la capacité d'améliorer leurs moyens de subsistance et sont parfois encouragés à développer leurs compétences</t>
  </si>
  <si>
    <t>Les droits des producteurs sont reconnus et respectés tant pour les hommes que pour les femmes, ils sont responsabilisés, ils ont la capacité et les moyens d'améliorer leurs moyens de subsistance, ils sont encouragés à développer leurs compétences et à surmonter les problèmes de la communauté dans laquelle ils vivent</t>
  </si>
  <si>
    <t>9.2 Organisations et associations de producteurs</t>
  </si>
  <si>
    <t>La coopération entre producteurs n'est pas transparente, est corrompue ou inexistante. Les associations ne contribuent pas à développer des valeurs, ne distribuent pas de bénéfices et ne soutiennent en aucun cas les producteurs</t>
  </si>
  <si>
    <t>Les organisations soutiennent les producteurs uniquement pour des services spécifiques mais leur rôle est marginal</t>
  </si>
  <si>
    <t>Les organisations de producteurs sont transparentes et intégrées dans la communauté locale. Ils fournissent des incitations au développement durable, partagent équitablement les bénéfices, conduisent à la réalisation de la propriété et renforcent le sens d'appartenance, la motivation et la capacité de prise de décision des hommes et des femmes</t>
  </si>
  <si>
    <t>Les organisations de producteurs sont transparentes et bien intégrées dans la communauté locale. Ils fournissent divers services pour inciter à une production durable et partagent les avantages équitablement pour les hommes et les femmes. Ils aident à développer des valeurs, mènent à la réalisation de biens immobiliers et créent des fonds collectifs pour l'amélioration sociale et familiale</t>
  </si>
  <si>
    <t>9.3 Participation des producteurs à la gouvernance des ressources naturelles  (avec perspective de genre)</t>
  </si>
  <si>
    <t>La gouvernance de la terre et des ressources naturelles est un processus du haut en bas: les producteurs sont complètement exclus du processus décisionnel. Pas d'égalité entre les sexes</t>
  </si>
  <si>
    <t>Des mécanismes permettant aux producteurs de participer à la gouvernance de la terre et des ressources naturelles existent, mais il y a différents types de limitations. L'équité de genre est généralement respectée</t>
  </si>
  <si>
    <t>Les producteurs participent à la gouvernance de la terre et des ressources naturelles, ils peuvent influencer les décisions et leurs besoins sont respectés. L'équité de genre est généralement respectée</t>
  </si>
  <si>
    <t>La gouvernance de la terre et des ressources naturelles est un processus du bas en haut: les producteurs participent activement et équitablement au processus de décision, leurs besoins sont reconnus et respectés dans une perspective d'égalité des sexes</t>
  </si>
  <si>
    <t>* mécanismes de gouvernance transparents, responsables et inclusifs créant un environnement favorable aux niveaux communautaire et territorial qui aide les producteurs à transformer leurs systèmes en suivant les concepts et les pratiques agroécologiques.</t>
  </si>
  <si>
    <t>Remarques générales :</t>
  </si>
  <si>
    <t>Total</t>
  </si>
  <si>
    <t>Caractérisation globale du degré d'agroécologisation du système de production</t>
  </si>
  <si>
    <t>Agroécolo-score</t>
  </si>
  <si>
    <t>Nbre de points</t>
  </si>
  <si>
    <t>Caractérisation</t>
  </si>
  <si>
    <t>E</t>
  </si>
  <si>
    <t>Système de production non agroécologique</t>
  </si>
  <si>
    <t>D</t>
  </si>
  <si>
    <t>Système de production intégrant quelques principes de l'agroécologie</t>
  </si>
  <si>
    <t>C</t>
  </si>
  <si>
    <t>Système de production moyennement agroécologique</t>
  </si>
  <si>
    <t>B</t>
  </si>
  <si>
    <t>Système de production assez fortement agroécologique</t>
  </si>
  <si>
    <t>A</t>
  </si>
  <si>
    <t>Système de production fortement agroécologique</t>
  </si>
  <si>
    <t>Pourcentage</t>
  </si>
  <si>
    <t>Absence de contribution à la connectivité : forte uniformité de l'agroécosystème de l'exploitation, absence de zones semi-naturelles ou de compensation écologique ( 0 IAE)</t>
  </si>
  <si>
    <t>Faible contribution à la connectivité : présence de quelques éléments isolés y contribuant, comme des arbres, arbustes, haies, étangs, petites zones semi-naturelles ou de compensation écologique (1 ou 2 IAE)</t>
  </si>
  <si>
    <t>Forte contribution à la connectivité : l'agroécosystème présente une mosaïque de paysages diversifiés ; ou de nombreux éléments comme les arbres, buissons, haies ou marres sont intégrés ou contigus aux cultures et prairies ; ou présence de nombreuses zones semi-naturelles ou de compensation écologique (plus de 4 IAE)</t>
  </si>
  <si>
    <t>La protection phytosanitaire repose exclusivement sur l'utilisation de produits biologiques et d'une grande variété de pratiques de lutte biologique, y compris en termes de prévention, dans le cadre d'une protection biologique intégrée</t>
  </si>
  <si>
    <t xml:space="preserve">Monoculture </t>
  </si>
  <si>
    <r>
      <t xml:space="preserve">* Prairies permanentes non incluses. 
* La dimension "associations de cultures" de l'agrobiodiversité est abordée dans le cadre du critère 2. </t>
    </r>
    <r>
      <rPr>
        <i/>
        <sz val="8"/>
        <color theme="1"/>
        <rFont val="Calibri"/>
        <family val="2"/>
        <scheme val="minor"/>
      </rPr>
      <t>Synergies</t>
    </r>
    <r>
      <rPr>
        <sz val="8"/>
        <color theme="1"/>
        <rFont val="Calibri"/>
        <family val="2"/>
        <scheme val="minor"/>
      </rPr>
      <t xml:space="preserve"> (2.2. </t>
    </r>
    <r>
      <rPr>
        <i/>
        <sz val="8"/>
        <color theme="1"/>
        <rFont val="Calibri"/>
        <family val="2"/>
        <scheme val="minor"/>
      </rPr>
      <t>Rotations et associations de cultures</t>
    </r>
    <r>
      <rPr>
        <sz val="8"/>
        <color theme="1"/>
        <rFont val="Calibri"/>
        <family val="2"/>
        <scheme val="minor"/>
      </rPr>
      <t xml:space="preserve">)
* La présence d'arbres et de cultures pérennes est abordée dans le cadre du critère 2 </t>
    </r>
    <r>
      <rPr>
        <i/>
        <sz val="8"/>
        <color theme="1"/>
        <rFont val="Calibri"/>
        <family val="2"/>
        <scheme val="minor"/>
      </rPr>
      <t>Synergies</t>
    </r>
    <r>
      <rPr>
        <sz val="8"/>
        <color theme="1"/>
        <rFont val="Calibri"/>
        <family val="2"/>
        <scheme val="minor"/>
      </rPr>
      <t xml:space="preserve"> (2.4. </t>
    </r>
    <r>
      <rPr>
        <i/>
        <sz val="8"/>
        <color theme="1"/>
        <rFont val="Calibri"/>
        <family val="2"/>
        <scheme val="minor"/>
      </rPr>
      <t>Intégration des arbres</t>
    </r>
    <r>
      <rPr>
        <sz val="8"/>
        <color theme="1"/>
        <rFont val="Calibri"/>
        <family val="2"/>
        <scheme val="minor"/>
      </rPr>
      <t>)</t>
    </r>
  </si>
  <si>
    <t>Une seule culture ou association de cultures occupe plus de 50% de la surface cultivée</t>
  </si>
  <si>
    <t>Une seule espèce ou couvrant plus de 80% des animaux de l'exploitation (ou bon nombre d'espèces mais peu nombreux ou peu adaptés aux conditions locales)</t>
  </si>
  <si>
    <t>Un bon nombre d'animaux, deux ou trois espèces</t>
  </si>
  <si>
    <t>Un bon nombre d'animaux avec quatre espèces animales</t>
  </si>
  <si>
    <t xml:space="preserve">Nombre élevé d'animaux avec plus de 4 espèces </t>
  </si>
  <si>
    <t xml:space="preserve">1.3. Présence d'arbres </t>
  </si>
  <si>
    <t>1.4 Diversité des productions renforçant la résilience des moyens de subsistance en milieu rural</t>
  </si>
  <si>
    <t>Nombre diversifié d'activités productives liées à plus d'une culture / animal</t>
  </si>
  <si>
    <t>Moyenne contribution à la connectivité : présence de plusieurs éléments y contribuant (arbres, arbustes, haies, étangs) et intégrés ou contigus aux cultures et prairies ; ou présence significative de zones semi-naturelles ou de compensation écologique (3 IAE)</t>
  </si>
  <si>
    <t>Bonne contribution à la connectivité : l'agroécosystème présente une mosaïque de paysages diversifiés ; ou de nombreux éléments comme les arbres, buissons, haies ou marres sont intégrés ou contigus aux cultures et prairies ; ou présence de nombreuses zones semi-naturelles ou de compensation écologique (4 IAE)</t>
  </si>
  <si>
    <t>3. Efficience</t>
  </si>
  <si>
    <t xml:space="preserve">3.2. Gestion écologique de la fertilité </t>
  </si>
  <si>
    <t>La fertilisation des cultures et prairies repose majoritairement sur sur des fertlisants organiques (fumier, lisier, compost, engrais verts, résidus végétaux), mais également sur des fertilisants de synthèse (- de 5%)</t>
  </si>
  <si>
    <t>La fertilisation des cultures et prairies repose uniquement sur des fertlisants organiques avec une variété (fumier, lisier, compost, engrais verts, résidus végétaux)</t>
  </si>
  <si>
    <t>3.3. Gestion écologique des nuisibles</t>
  </si>
  <si>
    <t>Les pesticides chimiques sont utilisés régulièrement pour lutter contre les nuisibles et les maladies (aucun autre système de gestion n'est utilisé)</t>
  </si>
  <si>
    <t>Les pesticides chimiques ne sont utilisés que pour une culture spécifique, mais les pratiques biologiques sont plus courantes (plus de 30% de surfaces pulvérisées)</t>
  </si>
  <si>
    <t>Les nuisibles et les maladies sont gérés selon des pratiques biologiques, mais les pesticides chimiques ne sont utilisés que dans des cas spécifiques et très limités. (- de 30% surfaces pulvérisées)</t>
  </si>
  <si>
    <t>Aucun pesticide chimique n'est utilisé. La protection phytosanitaire repose exclusivement sur l'utilisation de pratiques de lutte biologique ou/et produits biologiques  (100% zones non pulvérisées)</t>
  </si>
  <si>
    <t>3.3 Couverture des besoins alimentaires</t>
  </si>
  <si>
    <t>Les besoins alimentaires des ménages ne sont pas satisfaits.</t>
  </si>
  <si>
    <t>La production ne couvre très peu les besoins alimentaires des ménages. (30-50%)</t>
  </si>
  <si>
    <t>La production couvre moyennement les besoins alimentaires des ménages. (50-60%)</t>
  </si>
  <si>
    <t>La production couvre bien les besoins alimentaires des ménages et fournit suffisamment d’argent pour acheter des produits de première nécessité et réaliser des épargnes sporadiques (60-75%)</t>
  </si>
  <si>
    <t>Tous les besoins alimentaires des ménages sont satisfaits (+ de 75%)</t>
  </si>
  <si>
    <t xml:space="preserve">4. Recyclage </t>
  </si>
  <si>
    <t>La biomasse produite dans l'agroécosystème n'est pas recyclée</t>
  </si>
  <si>
    <t>Une petite partie de la biomasse produite dans l'agroécosystème est recyclée sous forme de compost ou d'aliment pour animaux</t>
  </si>
  <si>
    <t>Une bonne partie de la biomasse produite dans l'agroécosystème est recyclée sous forme d'aliment pour animaux ou compostée et réincorporée dans le sol</t>
  </si>
  <si>
    <t>La majeure partie de la biomasse produite dans l'agroécosystème est recyclée sous forme d'aliment pour animaux ou compostée et réincorporée dans le sol</t>
  </si>
  <si>
    <t>Toute la biomasse produite dans l'agroécosystème est recyclée en aliment pour animaux ou compostée et réincorporée dans le sol</t>
  </si>
  <si>
    <t>4.3. Préservation et conservation de l'eau</t>
  </si>
  <si>
    <t>Aucune installation ni technique de préservation et conservation de l'eau</t>
  </si>
  <si>
    <t>Certaines techniques de conservation de l'eau sont mises en œuvre</t>
  </si>
  <si>
    <t>Existence d'au moins une installation de collecte de l'eau et mise en œuvre de techniques de conservation de l'eau</t>
  </si>
  <si>
    <t>Existence d'installations de collecte de l'eau et de plusieurs techniques de rétention et de conservation de l'eau</t>
  </si>
  <si>
    <t>Existence de plusieurs installations de collecte d'eau et de plusieurs techniques de rétention et d'économie d'eau</t>
  </si>
  <si>
    <t>4.4. Getsion des ressources génétiques</t>
  </si>
  <si>
    <t>La moitié des ressources génétiques végétales (semences, plants) et animales (animaux, semence animale) est acquise hors de l'exploitation à chaque cycle de production</t>
  </si>
  <si>
    <t>4.5. Diversité des sources d'énergie et efforts pour développer des sources renouvelables</t>
  </si>
  <si>
    <t>Production importante d’énergie renouvelable (par exemple, traction animale, biogaz, vent, eau)</t>
  </si>
  <si>
    <t>Des plates-formes pour la co-création et le transfert de connaissances sont des espaces sûrs disponibles au sein de la communauté et soutiennent la transition agroécologique</t>
  </si>
  <si>
    <t>Manque d'accès aux connaissances agroécologiques: les producteurs ignorent les principes de l'agroécologie</t>
  </si>
  <si>
    <t>5.2 Accès aux connaissances agroécologiques et intérêt des producteurs à l'agroécologie</t>
  </si>
  <si>
    <t>Les principes de l'agroécologie sont pour la plupart inconnus des producteurs et/ou il y a peu de confiance en la transition à l'agroécologie</t>
  </si>
  <si>
    <t>Certains principes agroécologiques sont connus des producteurs et il y a un intérêt à diffuser l'innovation</t>
  </si>
  <si>
    <t>Bonne connaissance de l'agroécologie, bonne volonté de mettre en œuvre des innovations</t>
  </si>
  <si>
    <t>Accès généralisé aux connaissances agroécologiques des hommes et des femmes: les producteurs connaissent bien les principes de l'agroécologie et ont hâte de les appliquer</t>
  </si>
  <si>
    <t>5.3 Participation des producteurs aux réseaux et aux organisations de base (avec perspective de genre)</t>
  </si>
  <si>
    <t>Les producteurs sont bien interconnectés avec leur communauté locale et participent souvent aux événements de leurs organisations de base. Bon partage des connaissances, y compris avec les femmes</t>
  </si>
  <si>
    <t>6. Culture et traditions alimentaires</t>
  </si>
  <si>
    <t>6.1 Régime alimentaire approprié et conscience nutritionnelle</t>
  </si>
  <si>
    <t>Pas de régime alimentaire approprié, insécurité alimentaire et manque de conscience aux bonnes pratiques nutritionnelles</t>
  </si>
  <si>
    <t>Un régime alimentaire approprié et la sécurité alimentaire ne sont pas sécurisés à tout moment. Le régime alimentaire dépend d'un nombre très limité de cultures et les producteurs ne sont pas au courant des bonnes pratiques nutritionnelles</t>
  </si>
  <si>
    <t>Le régime alimentaire est généralement approprié mais pas très diversifié. De bonnes pratiques nutritionnelles sont connues mais pas toujours appliquées</t>
  </si>
  <si>
    <t>L'alimentation est appropriée et diversifiée. De bonnes pratiques nutritionnelles sont connues mais pas toujours appliquées</t>
  </si>
  <si>
    <t>Régime alimentaire sain, diversifié et culturellement approprié entre les producteurs très sensibilisés aux bonnes pratiques nutritionnelles</t>
  </si>
  <si>
    <t>6.1. Utilisation des connaissances et des capacités traditionnelles (paysannes et indigènes)</t>
  </si>
  <si>
    <t>Aucune connaissance ni capacité traditionnelles pour la collecte et la préparation des aliments</t>
  </si>
  <si>
    <t>Utilisation limitée des connaissances et des capacités traditionnelles pour la collecte et la préparation des aliments</t>
  </si>
  <si>
    <t>Les connaissances et capacités traditionnelles pour la préparation des aliments sont identifiées mais pas toujours appliquées</t>
  </si>
  <si>
    <t>Les connaissances et capacités traditionnelles en matière de préparation des aliments sont identifiées et appliquées</t>
  </si>
  <si>
    <t>Les connaissances et capacités traditionnelles en matière de préparation des aliments sont identifiées, appliquées et reconnues dans des cadres officiels et des cérémonies spécifiques.</t>
  </si>
  <si>
    <t>7.1. Produits et services commercialisés sur le marché local</t>
  </si>
  <si>
    <t>Aucune production n'est commercialisée sur le marché local (ou production insuffisante pour la commercialisation)</t>
  </si>
  <si>
    <t>Une petite partie de la production commercialisée est destinée au marché local (PETITE production commercialisée ou production SUBSTANTIALE commercialisée sur des marchés lointains)</t>
  </si>
  <si>
    <t>La majorité de la production commercialisée est destinée au marché local (PETITE production commercialisée)</t>
  </si>
  <si>
    <t>La majorité de la production commercialisée est destinée au marché local (production SUBSTANTIALE commercialisée)</t>
  </si>
  <si>
    <t>La totalité de la production commercialisée est destinée au marché local (production SUBSTANTIALE est commercialisée) et contribue à l'autosuffisance de la communauté</t>
  </si>
  <si>
    <t>Il n’existe aucun réseau de producteurs pour commercialiser la production agricole et absence de relation avec les consommateurs. Les intermédiaires gèrent l'ensemble du processus de commercialisation</t>
  </si>
  <si>
    <t>Des réseaux de commercialisation existent mais ne fonctionnent pas correctement. Peu de relations avec les consommateurs, les intermédiaires gèrent la majorité du processus de commercialisation</t>
  </si>
  <si>
    <t>Les réseaux de commercialisation existent et ont un fonctionnement acceptable, incluant les femmes. Relation directe mais non régulière avec les consommateurs, les intermédiaires gèrent une partie du processus de commercialisation</t>
  </si>
  <si>
    <t>Des réseaux bien établis et fonctionnant pour commercialiser la production agroécologique existent et incluent la participation des femmes. Relation forte et stable avec les consommateurs. Peu ou pas besoin d'intermédiaires pour la commercialisation</t>
  </si>
  <si>
    <t>Réseaux bien établis et fonctionnant avec une participation égale des femmes pour la commercialisation et pour étiqueter la production agroécologique avec une relation forte et stable avec les consommateurs basée sur la confiance et soutenue par la communauté; les producteurs sont emancipés et n’ont pas besoin d’intermédiaires pour la commercialisation</t>
  </si>
  <si>
    <t>Les femmes influencent la prise de décision mais ne sont pas protagonistes. Il existe un certain type d'associations de femmes avec une fonctionnalité moyenne</t>
  </si>
  <si>
    <t>Les producteurs ont des relations avec leur communauté locale et participent parfois aux événements de leurs organisations de base. Bon capital social</t>
  </si>
  <si>
    <t>8.3. Pénibilité du travail</t>
  </si>
  <si>
    <t>La production agricole est principalement gérée par les agriculteurs familiaux. Les travailleurs ont le minimum de conditions de travail décentes. Un nombre important de jeunes veut travailler dans l'agriculture</t>
  </si>
  <si>
    <t>Identité traditionnelle ressentie en partie</t>
  </si>
  <si>
    <t>La santé des animaux est généralement bonne mais ils peuvent souffrir de stress</t>
  </si>
  <si>
    <r>
      <rPr>
        <b/>
        <sz val="10"/>
        <color theme="1"/>
        <rFont val="Calibri"/>
        <family val="2"/>
        <scheme val="minor"/>
      </rPr>
      <t>9. Gouvernance Responsable</t>
    </r>
    <r>
      <rPr>
        <sz val="10"/>
        <color theme="1"/>
        <rFont val="Calibri"/>
        <family val="2"/>
        <scheme val="minor"/>
      </rPr>
      <t xml:space="preserve"> *
</t>
    </r>
  </si>
  <si>
    <t>Les droits des producteurs sont reconnus et respectés tant pour les hommes que pour les femmes, ils ont un faible pouvoir de négociation mais sont parfois incités à développer leurs compétences</t>
  </si>
  <si>
    <t>Les organisations soutiennent les producteurs et fournissent des incitations au développement durable. Ils aident à développer des valeurs et à renforcer le sens de la solidarité parmi les membres</t>
  </si>
  <si>
    <t>Les producteurs ne participent à la gouvernance de la terre et des ressources naturelles que nominalement, car il leur est difficile d'influencer les décisions. L'équité entre les sexes n'est pas toujours respectée</t>
  </si>
  <si>
    <t>10. Résilience</t>
  </si>
  <si>
    <t>10.1 Stabilité de la production et capacité à résister aux perturbations</t>
  </si>
  <si>
    <t>Diminution du revenu dans le temps avec des oscillations de production très élevées d'une année sur l'autre et une très faible capacité de récupération après des chocs et des perturbations</t>
  </si>
  <si>
    <t>Equilibre dynamique de la production dans le temps essentiellement décroissant (avec le même q d’intrants), certaines oscillations de la production et une faible capacité de récupération des chocs</t>
  </si>
  <si>
    <t>Equilibre dynamique de la production dans le temps quasi stable (avec le même q d’intrants) avec quelques oscillations de la production et une capacité moyenne de récupération après les chocs</t>
  </si>
  <si>
    <t>Equilibre dynamique de la production dans le temps quasi stable (avec le même q d'intrants) avec de faibles oscillations de la production et une bonne capacité de récupération après les chocs</t>
  </si>
  <si>
    <t>Equilibre dynamique très stable de la production et du revenu dans le temps, avec de très faibles oscillations de la production d'année en année et une très bonne capacité à résister aux chocs et à récupérer la production après des perturbations</t>
  </si>
  <si>
    <t>10.2 Diversité des activités et des produits renforçant la résilience des moyens de subsistance en milieu rural
(comme dans l’élément Diversité)</t>
  </si>
  <si>
    <t>Une seule activité productive (par exemple, vendre une seule culture)</t>
  </si>
  <si>
    <t>Nombreuses activités productives liées à différents produits et services (cultures, bétail, arbres, vente, échange, écotourisme, petite industrie, etc.). Attention particulière pour améliorer la biodiversité.</t>
  </si>
  <si>
    <t>10.3 Mécanismes de réduction de la vulnérabilité 
(avec perspective de genre)</t>
  </si>
  <si>
    <t>Aucun accès au crédit, aucune assurance, aucun soutien communautaire</t>
  </si>
  <si>
    <t>La communauté n’est pas très solidaire et sa capacité d’aider après les chocs est très limitée. L'accès au crédit et à l'assurance est très compliqué</t>
  </si>
  <si>
    <t>La communauté apporte son soutien, mais sa capacité à aider après les chocs est limitée. L'accès au crédit est disponible mais difficile à obtenir, les assurances sont rares et ne couvrent pas complètement les risques</t>
  </si>
  <si>
    <t>La communauté apporte beaucoup d’appui aux hommes et aux femmes, mais sa capacité d’aider après un choc est limitée. L'accès au crédit est disponible et l'assurance protège partiellement la production agricole</t>
  </si>
  <si>
    <t>La communauté apporte un grand soutien aux hommes et aux femmes et peut considérablement aider après les chocs. L'accès au crédit est garanti et l'assurance protège complètement la production agricole</t>
  </si>
  <si>
    <t>10.4 Endettement</t>
  </si>
  <si>
    <t>La dette est supérieure au revenu</t>
  </si>
  <si>
    <t>La dette représente plus de la moitié du revenu et il est difficile de la rembourser</t>
  </si>
  <si>
    <t>La dette correspond à environ la moitié du revenu</t>
  </si>
  <si>
    <t>La dette est négligeable et n'inquiète pas le producteur</t>
  </si>
  <si>
    <t>Aucune dette</t>
  </si>
  <si>
    <t>0-20%</t>
  </si>
  <si>
    <t>20-40%</t>
  </si>
  <si>
    <t>40-60%</t>
  </si>
  <si>
    <t>60-80</t>
  </si>
  <si>
    <t>80-100%)</t>
  </si>
  <si>
    <t xml:space="preserve">Résilience </t>
  </si>
  <si>
    <t>Aucun arbre dans l'agroécosystème</t>
  </si>
  <si>
    <t>Peu d'arbres dans l'agroécosystème (ou bon nombre d'arbres d'une seule espèce)</t>
  </si>
  <si>
    <t>Bon nombre d'arbres de plus d'une espèce</t>
  </si>
  <si>
    <t>Bon nombre d'arbres d'espèces différentes fonctionnant pour d'autres activités productives au sein de l'agro-écosystème</t>
  </si>
  <si>
    <t>Nombre élevé d'arbres (et / ou d'autres plantes vivaces) de plusieurs espèces différentes intégrés et fonctionnels à d'autres activités productives au sein de l'agro-écosystème</t>
  </si>
  <si>
    <t>Intégration zéro
(par exemple, les animaux sont nourris avec des intrants externes et ne créent pas de synergies au sein de l'agro-écosystème; ou aucun animal dans l'agro-écosystème)</t>
  </si>
  <si>
    <t>Faible intégration
(par exemple, les animaux sont principalement nourris avec des intrants externes mais leur fumier est utilisé comme engrais)</t>
  </si>
  <si>
    <t>Intégration moyenne
(Par exemple, les animaux sont principalement nourris avec des intrants internes, leur fumier est recyclé et ils fournissent au moins un service)</t>
  </si>
  <si>
    <t>Haute intégration
(Par exemple, bon nombre d'animaux sont généralement nourris avec des sous-produits internes internes, leur fumier est recyclé et ils fournissent plus d'un service)</t>
  </si>
  <si>
    <t>Intégration complète
(Un grand nombre d'animaux sont complètement nourris avec des sous-produits internes, leur fumier est recyclé et ils fournissent des produits, des services et des revenus.)</t>
  </si>
  <si>
    <t>Bonne intégration des arbres : embocagement systématique des parcelles ou agroforesterie pratiquée sur une majorité de parcelles</t>
  </si>
  <si>
    <t>Aucune énergie renouvelable est utilisée ou produite</t>
  </si>
  <si>
    <t>La grande partie de l'énergie provient de l'extérieur, mais une partie est produite dans l'agroécosystème (traction animale, vent, eau, biogaz, etc.)</t>
  </si>
  <si>
    <t>Équilibre entre production et utilisation d'énergie (ou très faible utilisation d'énergie externe et faible production interne, par exemple traction animale)</t>
  </si>
  <si>
    <t>La majeure partie de l'énergie utilisée dans l'agro-écosystème est renouvelable et / ou autoproduite (vent, eau, biogaz, etc.)</t>
  </si>
  <si>
    <t>2.4.Agroforesterie, silvopastoralisme, agrosilvopastoralisme</t>
  </si>
  <si>
    <t>2.5. Connectivité entre les éléments de l'agroécosystème et le paysage</t>
  </si>
  <si>
    <t>2.3. Gestion du système sol-plantes</t>
  </si>
  <si>
    <t>Sol nu, pas de culture intercalaire fonctionnelle, pas de rotation des cultures (ou systèmes de pâturage en rotation), pas d'irrigation, perturbation importante du sol, perte de sol</t>
  </si>
  <si>
    <t>Une petite partie du sol est recouverte de résidus ou d'une couverture vivante. La majorité des cultures ne sont pas produites dans des systèmes de polyculture ou de rotation fonctionnels (ou les systèmes de pâturage en rotation sont rares). Perturbation du sol</t>
  </si>
  <si>
    <t>Certains sols sont recouverts de résidus ou d'une couverture vivante. Certaines cultures sont en rotation ou produites en polyculture (ou une sorte de système de pâturage en rotation est mis en œuvre). Peu de perturbation du sol</t>
  </si>
  <si>
    <t>La grande majorité du sol est recouverte de résidus ou d'une couverture vivante. Les cultures sont produites en rotation fonctionnelle chaque année et les polycultures sont courantes (ou les systèmes de pâturage en rotation sont bien établis et fonctionnent)</t>
  </si>
  <si>
    <t>Tout le sol est recouvert de résidus ou de couvert végétal, les cultures sont en rotation régulièrement de manière fonctionnelle, les polycultures sont courantes et fonctionnelles (ou les systèmes de pâturage en rotation sont bien établis et fonctionnent bien), l'irrigation est fonctionnelle en ne perturbe pas le sol. Amélioration continue des propriétés du sol</t>
  </si>
  <si>
    <t>3.1. Utilisation d'intrants externes</t>
  </si>
  <si>
    <t>La totalité des intrants est produite dans l'agroécosystème ou échangée avec d'autres membres de la communauté</t>
  </si>
  <si>
    <t>La majorité des intrants sont produits dans l'agroécosystème ou échangés avec d'autres membres de la communauté</t>
  </si>
  <si>
    <t>Certains intrants sont produits dans l'agroécosystème</t>
  </si>
  <si>
    <t>La majorité des intrants sont produits ou achetés en dehors de l'agroécosystème</t>
  </si>
  <si>
    <t>Tous les intrants sont produits et achetés en dehors de l'agroécosystème</t>
  </si>
  <si>
    <t>6.3. Utilisation de variétés/races locales dans la production et la préparation d'aliments</t>
  </si>
  <si>
    <t>Aucune variété/race locale utilisée ni produite</t>
  </si>
  <si>
    <t>Plus de variétés/races introduites que locales sont produites et consommées</t>
  </si>
  <si>
    <t>Autant de variétés/races locales qu'introduites sont produites et consommées</t>
  </si>
  <si>
    <t>Plus de variétés/races locales qu'introduites sont produites et consommées</t>
  </si>
  <si>
    <t>Principalement ou exclusivement des variétés/races locales produites et consommées</t>
  </si>
  <si>
    <t>Très grande complémentarité et économie circulaire au sein de la communauté, presque entièrement autosuffisante pour la production alimentaire et la production agricole. Niveau élevé de solidarité et d'échange de produits et de services entre producteurs</t>
  </si>
  <si>
    <t>Bonne complémentarité et économie circulaire au sein de la communauté qui présente un bon degré d'autosuffisance pour la production alimentaire et la production agricole, ainsi qu'un bon niveau de solidarité et d'échange de produits et de services entre producteurs</t>
  </si>
  <si>
    <t>Environ la moitié des intrants pour la production agricole sont achetés à l'extérieur de la communauté. Certains biens et services sont échangés dans le cadre de programmes de solidarité entre producteurs locaux</t>
  </si>
  <si>
    <t>La majorité des intrants de la production agricole doivent être achetés à l'extérieur, avec une faible complémentarité et un faible échange de biens et de services entre producteurs</t>
  </si>
  <si>
    <t>Pas de complémentarité, pas d'économie circulaire, pas de solidarité: la communauté est totalement dépendante des achats extérieurs pour l'approvisionnement alimentaire et la production agricole</t>
  </si>
  <si>
    <t xml:space="preserve">La fertilisation des cultures et prairies repose majoritairement sur sur des fertlisants organiques (fumier, lisier, compost, engrais verts, résidus végétaux), mais également sur des fertilisants de synthèse </t>
  </si>
  <si>
    <t>Culture et traditions alimentaires</t>
  </si>
  <si>
    <t xml:space="preserve">Pourcentage </t>
  </si>
  <si>
    <t>* Les termes "totalité" et "exclusivement" doivent être compris comme "totalité ou quasi-totalité" et "exclusivement ou quasi-exclusivement"
* Le terme "absence" doit être compris comme "absence ou quasi-absence"</t>
  </si>
  <si>
    <t xml:space="preserve">Pourcentage Total Transition Agroécologique </t>
  </si>
  <si>
    <t>7.3 Système alimentaire local</t>
  </si>
  <si>
    <t>Score attribué 
(Colonne à completer)</t>
  </si>
  <si>
    <r>
      <t xml:space="preserve">Ce fichier est issu de </t>
    </r>
    <r>
      <rPr>
        <b/>
        <sz val="20"/>
        <color theme="1"/>
        <rFont val="Calibri"/>
        <family val="2"/>
        <scheme val="minor"/>
      </rPr>
      <t xml:space="preserve">l'étape 1 - Caractérisation de la transition agroécologique (CAET), de la méthode TAPE </t>
    </r>
    <r>
      <rPr>
        <sz val="11"/>
        <color theme="1"/>
        <rFont val="Calibri"/>
        <family val="2"/>
        <scheme val="minor"/>
      </rPr>
      <t xml:space="preserve">(Outil pour l’évaluation de la performance de l’agroécologie) construite et développée par la FAO. Il doit etre utilisée dans </t>
    </r>
    <r>
      <rPr>
        <u/>
        <sz val="11"/>
        <color theme="1"/>
        <rFont val="Calibri"/>
        <family val="2"/>
        <scheme val="minor"/>
      </rPr>
      <t>l'étape "2.3 caractériser le niveau de transition agroécologique" de la méthode AVACLIM.</t>
    </r>
    <r>
      <rPr>
        <sz val="11"/>
        <color theme="1"/>
        <rFont val="Calibri"/>
        <family val="2"/>
        <scheme val="minor"/>
      </rPr>
      <t xml:space="preserve"> 
Une version en ligne,hébergée sur Kobo et mise à jour régulièrement, est disponible à l'adresse suivante : https://ee.humanitarianresponse.info/login?return_url=https%3A%2F%2Fee.humanitarianresponse.info%2Fx%2F0piezZiL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</si>
</sst>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8"/>
      <name val="Calibri"/>
      <family val="2"/>
      <scheme val="minor"/>
    </font>
    <font>
      <sz val="8"/>
      <color theme="1"/>
      <name val="Calibri"/>
      <family val="2"/>
      <scheme val="minor"/>
    </font>
    <font>
      <i/>
      <sz val="8"/>
      <color theme="1"/>
      <name val="Calibri"/>
      <family val="2"/>
      <scheme val="minor"/>
    </font>
    <font>
      <sz val="10"/>
      <color theme="8"/>
      <name val="Calibri"/>
      <family val="2"/>
      <scheme val="minor"/>
    </font>
    <font>
      <b/>
      <sz val="10"/>
      <name val="Calibri"/>
      <family val="2"/>
      <scheme val="minor"/>
    </font>
    <font>
      <b/>
      <sz val="14"/>
      <color rgb="FFC00000"/>
      <name val="Calibri"/>
      <family val="2"/>
      <scheme val="minor"/>
    </font>
    <font>
      <b/>
      <sz val="10"/>
      <name val="Arial"/>
      <family val="2"/>
    </font>
    <font>
      <b/>
      <sz val="26"/>
      <color rgb="FFC00000"/>
      <name val="Calibri"/>
      <family val="2"/>
      <scheme val="minor"/>
    </font>
    <font>
      <sz val="11"/>
      <name val="Arial"/>
      <family val="2"/>
    </font>
    <font>
      <sz val="11"/>
      <color theme="1"/>
      <name val="Arial"/>
      <family val="2"/>
    </font>
    <font>
      <b/>
      <sz val="20"/>
      <color theme="1"/>
      <name val="Calibri"/>
      <family val="2"/>
      <scheme val="minor"/>
    </font>
    <font>
      <u/>
      <sz val="11"/>
      <color theme="1"/>
      <name val="Calibri"/>
      <family val="2"/>
      <scheme val="minor"/>
    </font>
  </fonts>
  <fills count="3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AE37"/>
        <bgColor indexed="64"/>
      </patternFill>
    </fill>
    <fill>
      <patternFill patternType="solid">
        <fgColor rgb="FFCC9900"/>
        <bgColor indexed="64"/>
      </patternFill>
    </fill>
    <fill>
      <patternFill patternType="solid">
        <fgColor theme="5"/>
        <bgColor indexed="64"/>
      </patternFill>
    </fill>
    <fill>
      <patternFill patternType="solid">
        <fgColor rgb="FFFFCCFF"/>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C1C1"/>
        <bgColor indexed="64"/>
      </patternFill>
    </fill>
    <fill>
      <patternFill patternType="solid">
        <fgColor rgb="FFFF9B9B"/>
        <bgColor indexed="64"/>
      </patternFill>
    </fill>
    <fill>
      <patternFill patternType="solid">
        <fgColor rgb="FFFF6969"/>
        <bgColor indexed="64"/>
      </patternFill>
    </fill>
    <fill>
      <patternFill patternType="solid">
        <fgColor rgb="FFFF3B3B"/>
        <bgColor indexed="64"/>
      </patternFill>
    </fill>
    <fill>
      <patternFill patternType="solid">
        <fgColor rgb="FFBC0000"/>
        <bgColor indexed="64"/>
      </patternFill>
    </fill>
    <fill>
      <patternFill patternType="solid">
        <fgColor rgb="FFFFB7FF"/>
        <bgColor indexed="64"/>
      </patternFill>
    </fill>
    <fill>
      <patternFill patternType="solid">
        <fgColor rgb="FFFF89F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2"/>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FF9933"/>
        <bgColor indexed="64"/>
      </patternFill>
    </fill>
    <fill>
      <patternFill patternType="solid">
        <fgColor theme="9"/>
        <bgColor indexed="64"/>
      </patternFill>
    </fill>
    <fill>
      <patternFill patternType="solid">
        <fgColor theme="9" tint="-0.249977111117893"/>
        <bgColor indexed="64"/>
      </patternFill>
    </fill>
    <fill>
      <patternFill patternType="solid">
        <fgColor rgb="FFCC3399"/>
        <bgColor indexed="64"/>
      </patternFill>
    </fill>
    <fill>
      <patternFill patternType="solid">
        <fgColor rgb="FFACB9CA"/>
        <bgColor indexed="64"/>
      </patternFill>
    </fill>
    <fill>
      <patternFill patternType="solid">
        <fgColor rgb="FF8EA9DB"/>
        <bgColor indexed="64"/>
      </patternFill>
    </fill>
  </fills>
  <borders count="7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auto="1"/>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auto="1"/>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auto="1"/>
      </right>
      <top style="medium">
        <color auto="1"/>
      </top>
      <bottom/>
      <diagonal/>
    </border>
    <border>
      <left/>
      <right/>
      <top style="thin">
        <color indexed="64"/>
      </top>
      <bottom/>
      <diagonal/>
    </border>
    <border>
      <left/>
      <right/>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10">
    <xf numFmtId="0" fontId="0" fillId="0" borderId="0" xfId="0"/>
    <xf numFmtId="0" fontId="3" fillId="0" borderId="0" xfId="0" applyFont="1" applyAlignment="1">
      <alignment wrapText="1"/>
    </xf>
    <xf numFmtId="0" fontId="2" fillId="0" borderId="11" xfId="0" applyFont="1" applyBorder="1" applyAlignment="1">
      <alignment horizontal="left" vertical="top" wrapText="1"/>
    </xf>
    <xf numFmtId="0" fontId="3" fillId="3" borderId="31" xfId="0" applyFont="1" applyFill="1" applyBorder="1" applyAlignment="1">
      <alignment vertical="top" wrapText="1"/>
    </xf>
    <xf numFmtId="0" fontId="3" fillId="3" borderId="55" xfId="0" applyFont="1" applyFill="1" applyBorder="1" applyAlignment="1">
      <alignment horizontal="center" vertical="top" wrapText="1"/>
    </xf>
    <xf numFmtId="0" fontId="3" fillId="3" borderId="45" xfId="0" applyFont="1" applyFill="1" applyBorder="1" applyAlignment="1">
      <alignment horizontal="center" vertical="top" wrapText="1"/>
    </xf>
    <xf numFmtId="0" fontId="3" fillId="9" borderId="44" xfId="0" applyFont="1" applyFill="1" applyBorder="1" applyAlignment="1">
      <alignment horizontal="center" vertical="top" wrapText="1"/>
    </xf>
    <xf numFmtId="0" fontId="5" fillId="9" borderId="31" xfId="0" applyFont="1" applyFill="1" applyBorder="1" applyAlignment="1">
      <alignment vertical="top" wrapText="1"/>
    </xf>
    <xf numFmtId="0" fontId="3" fillId="9" borderId="55" xfId="0" applyFont="1" applyFill="1" applyBorder="1" applyAlignment="1">
      <alignment horizontal="center" vertical="top" wrapText="1"/>
    </xf>
    <xf numFmtId="0" fontId="3" fillId="9" borderId="45" xfId="0" applyFont="1" applyFill="1" applyBorder="1" applyAlignment="1">
      <alignment horizontal="center" vertical="top" wrapText="1"/>
    </xf>
    <xf numFmtId="0" fontId="3" fillId="16" borderId="3" xfId="0" applyFont="1" applyFill="1" applyBorder="1" applyAlignment="1">
      <alignment horizontal="center" vertical="top" wrapText="1"/>
    </xf>
    <xf numFmtId="0" fontId="3" fillId="24" borderId="44" xfId="0" applyFont="1" applyFill="1" applyBorder="1" applyAlignment="1">
      <alignment horizontal="center" vertical="center" wrapText="1"/>
    </xf>
    <xf numFmtId="0" fontId="3" fillId="0" borderId="0" xfId="0" applyFont="1" applyAlignment="1">
      <alignment vertical="top" wrapText="1"/>
    </xf>
    <xf numFmtId="0" fontId="2" fillId="0" borderId="0" xfId="0" applyFont="1" applyAlignment="1">
      <alignment vertical="top" wrapText="1"/>
    </xf>
    <xf numFmtId="0" fontId="3" fillId="0" borderId="0" xfId="0" applyFont="1" applyAlignment="1">
      <alignment horizontal="center" vertical="top" wrapText="1"/>
    </xf>
    <xf numFmtId="0" fontId="2" fillId="0" borderId="47" xfId="0" applyFont="1" applyBorder="1" applyAlignment="1">
      <alignment horizontal="center" vertical="top" wrapText="1"/>
    </xf>
    <xf numFmtId="0" fontId="2" fillId="16" borderId="47" xfId="0" applyFont="1" applyFill="1" applyBorder="1" applyAlignment="1">
      <alignment horizontal="center" vertical="top" wrapText="1"/>
    </xf>
    <xf numFmtId="0" fontId="2" fillId="25" borderId="3" xfId="0" applyFont="1" applyFill="1" applyBorder="1" applyAlignment="1">
      <alignment horizontal="center" vertical="top" wrapText="1"/>
    </xf>
    <xf numFmtId="0" fontId="0" fillId="25" borderId="3" xfId="0" applyFill="1" applyBorder="1" applyAlignment="1">
      <alignment horizontal="center" vertical="top" wrapText="1"/>
    </xf>
    <xf numFmtId="17" fontId="2" fillId="26" borderId="51" xfId="0" applyNumberFormat="1" applyFont="1" applyFill="1" applyBorder="1" applyAlignment="1">
      <alignment horizontal="center" vertical="top" wrapText="1"/>
    </xf>
    <xf numFmtId="0" fontId="0" fillId="26" borderId="51" xfId="0" applyFill="1" applyBorder="1" applyAlignment="1">
      <alignment horizontal="center" vertical="top" wrapText="1"/>
    </xf>
    <xf numFmtId="0" fontId="2" fillId="27" borderId="51" xfId="0" applyFont="1" applyFill="1" applyBorder="1" applyAlignment="1">
      <alignment horizontal="center" vertical="top" wrapText="1"/>
    </xf>
    <xf numFmtId="0" fontId="0" fillId="27" borderId="51" xfId="0" applyFill="1" applyBorder="1" applyAlignment="1">
      <alignment horizontal="center" vertical="top" wrapText="1"/>
    </xf>
    <xf numFmtId="0" fontId="2" fillId="28" borderId="51" xfId="0" applyFont="1" applyFill="1" applyBorder="1" applyAlignment="1">
      <alignment horizontal="center" vertical="top" wrapText="1"/>
    </xf>
    <xf numFmtId="0" fontId="0" fillId="28" borderId="51" xfId="0" applyFill="1" applyBorder="1" applyAlignment="1">
      <alignment horizontal="center" vertical="top" wrapText="1"/>
    </xf>
    <xf numFmtId="0" fontId="2" fillId="29" borderId="53" xfId="0" applyFont="1" applyFill="1" applyBorder="1" applyAlignment="1">
      <alignment horizontal="center" vertical="top" wrapText="1"/>
    </xf>
    <xf numFmtId="0" fontId="0" fillId="29" borderId="53" xfId="0" applyFill="1" applyBorder="1" applyAlignment="1">
      <alignment horizontal="center" vertical="top" wrapText="1"/>
    </xf>
    <xf numFmtId="0" fontId="3" fillId="0" borderId="0" xfId="0" applyFont="1"/>
    <xf numFmtId="0" fontId="0" fillId="0" borderId="0" xfId="0" applyAlignment="1">
      <alignment wrapText="1"/>
    </xf>
    <xf numFmtId="0" fontId="5" fillId="15" borderId="31" xfId="0" applyFont="1" applyFill="1" applyBorder="1" applyAlignment="1">
      <alignment vertical="top" wrapText="1"/>
    </xf>
    <xf numFmtId="0" fontId="3" fillId="15" borderId="44" xfId="0" applyFont="1" applyFill="1" applyBorder="1" applyAlignment="1">
      <alignment horizontal="center" vertical="top" wrapText="1"/>
    </xf>
    <xf numFmtId="0" fontId="3" fillId="15" borderId="55" xfId="0" applyFont="1" applyFill="1" applyBorder="1" applyAlignment="1">
      <alignment horizontal="center" vertical="top" wrapText="1"/>
    </xf>
    <xf numFmtId="0" fontId="3" fillId="15" borderId="45" xfId="0" applyFont="1" applyFill="1" applyBorder="1" applyAlignment="1">
      <alignment horizontal="center" vertical="top" wrapText="1"/>
    </xf>
    <xf numFmtId="0" fontId="3" fillId="16" borderId="60" xfId="0" applyFont="1" applyFill="1" applyBorder="1" applyAlignment="1">
      <alignment horizontal="center" vertical="top" wrapText="1"/>
    </xf>
    <xf numFmtId="0" fontId="3" fillId="16" borderId="61" xfId="0" applyFont="1" applyFill="1" applyBorder="1" applyAlignment="1">
      <alignment horizontal="center" vertical="top" wrapText="1"/>
    </xf>
    <xf numFmtId="0" fontId="3" fillId="16" borderId="62" xfId="0" applyFont="1" applyFill="1" applyBorder="1" applyAlignment="1">
      <alignment horizontal="center" vertical="top" wrapText="1"/>
    </xf>
    <xf numFmtId="43" fontId="0" fillId="0" borderId="0" xfId="0" applyNumberFormat="1"/>
    <xf numFmtId="0" fontId="9" fillId="27" borderId="47" xfId="0" applyFont="1" applyFill="1" applyBorder="1" applyAlignment="1">
      <alignment horizontal="center" vertical="top" wrapText="1"/>
    </xf>
    <xf numFmtId="9" fontId="11" fillId="27" borderId="50" xfId="1" applyFont="1" applyFill="1" applyBorder="1" applyAlignment="1">
      <alignment horizontal="center" vertical="center" wrapText="1"/>
    </xf>
    <xf numFmtId="0" fontId="3" fillId="3" borderId="11" xfId="0" applyFont="1" applyFill="1" applyBorder="1" applyAlignment="1">
      <alignment vertical="top" wrapText="1"/>
    </xf>
    <xf numFmtId="0" fontId="3" fillId="3" borderId="19" xfId="0" applyFont="1" applyFill="1" applyBorder="1" applyAlignment="1">
      <alignment vertical="top" wrapText="1"/>
    </xf>
    <xf numFmtId="0" fontId="3" fillId="36" borderId="56" xfId="0" applyFont="1" applyFill="1" applyBorder="1" applyAlignment="1">
      <alignment horizontal="center" vertical="center" wrapText="1"/>
    </xf>
    <xf numFmtId="0" fontId="5" fillId="9" borderId="28" xfId="0" applyFont="1" applyFill="1" applyBorder="1" applyAlignment="1">
      <alignment vertical="top" wrapText="1"/>
    </xf>
    <xf numFmtId="0" fontId="5" fillId="9" borderId="21" xfId="0" applyFont="1" applyFill="1" applyBorder="1" applyAlignment="1">
      <alignment vertical="top" wrapText="1"/>
    </xf>
    <xf numFmtId="0" fontId="3" fillId="2" borderId="44" xfId="0" applyFont="1" applyFill="1" applyBorder="1" applyAlignment="1">
      <alignment horizontal="center" wrapText="1"/>
    </xf>
    <xf numFmtId="0" fontId="3" fillId="2" borderId="55" xfId="0" applyFont="1" applyFill="1" applyBorder="1" applyAlignment="1">
      <alignment horizontal="center" wrapText="1"/>
    </xf>
    <xf numFmtId="0" fontId="3" fillId="2" borderId="45" xfId="0" applyFont="1" applyFill="1" applyBorder="1" applyAlignment="1">
      <alignment horizontal="center" wrapText="1"/>
    </xf>
    <xf numFmtId="0" fontId="3" fillId="3" borderId="56" xfId="0" applyFont="1" applyFill="1" applyBorder="1" applyAlignment="1">
      <alignment horizontal="center" vertical="top" wrapText="1"/>
    </xf>
    <xf numFmtId="0" fontId="3" fillId="3" borderId="63" xfId="0" applyFont="1" applyFill="1" applyBorder="1" applyAlignment="1">
      <alignment horizontal="center" vertical="top" wrapText="1"/>
    </xf>
    <xf numFmtId="0" fontId="3" fillId="3" borderId="44" xfId="0" applyFont="1" applyFill="1" applyBorder="1" applyAlignment="1">
      <alignment horizontal="center" vertical="top" wrapText="1"/>
    </xf>
    <xf numFmtId="0" fontId="3" fillId="4" borderId="44" xfId="0" applyFont="1" applyFill="1" applyBorder="1" applyAlignment="1">
      <alignment horizontal="center" vertical="top" wrapText="1"/>
    </xf>
    <xf numFmtId="0" fontId="3" fillId="4" borderId="55" xfId="0" applyFont="1" applyFill="1" applyBorder="1" applyAlignment="1">
      <alignment horizontal="center" vertical="top" wrapText="1"/>
    </xf>
    <xf numFmtId="0" fontId="3" fillId="4" borderId="45" xfId="0" applyFont="1" applyFill="1" applyBorder="1" applyAlignment="1">
      <alignment horizontal="center" vertical="top" wrapText="1"/>
    </xf>
    <xf numFmtId="0" fontId="3" fillId="5" borderId="55" xfId="0" applyFont="1" applyFill="1" applyBorder="1" applyAlignment="1">
      <alignment horizontal="center" vertical="top" wrapText="1"/>
    </xf>
    <xf numFmtId="0" fontId="3" fillId="6" borderId="55" xfId="0" applyFont="1" applyFill="1" applyBorder="1" applyAlignment="1">
      <alignment horizontal="center" vertical="top" wrapText="1"/>
    </xf>
    <xf numFmtId="0" fontId="3" fillId="7" borderId="55" xfId="0" applyFont="1" applyFill="1" applyBorder="1" applyAlignment="1">
      <alignment horizontal="center" vertical="top" wrapText="1"/>
    </xf>
    <xf numFmtId="0" fontId="3" fillId="8" borderId="55" xfId="0" applyFont="1" applyFill="1" applyBorder="1" applyAlignment="1">
      <alignment horizontal="center" vertical="top" wrapText="1"/>
    </xf>
    <xf numFmtId="0" fontId="3" fillId="10" borderId="55" xfId="0" applyFont="1" applyFill="1" applyBorder="1" applyAlignment="1">
      <alignment horizontal="center" vertical="top" wrapText="1"/>
    </xf>
    <xf numFmtId="0" fontId="3" fillId="11" borderId="55" xfId="0" applyFont="1" applyFill="1" applyBorder="1" applyAlignment="1">
      <alignment horizontal="center" vertical="top" wrapText="1"/>
    </xf>
    <xf numFmtId="0" fontId="3" fillId="12" borderId="55" xfId="0" applyFont="1" applyFill="1" applyBorder="1" applyAlignment="1">
      <alignment horizontal="center" vertical="top" wrapText="1"/>
    </xf>
    <xf numFmtId="0" fontId="3" fillId="13" borderId="55" xfId="0" applyFont="1" applyFill="1" applyBorder="1" applyAlignment="1">
      <alignment horizontal="center" vertical="top" wrapText="1"/>
    </xf>
    <xf numFmtId="0" fontId="3" fillId="33" borderId="44" xfId="0" applyFont="1" applyFill="1" applyBorder="1" applyAlignment="1">
      <alignment horizontal="center" vertical="top" wrapText="1"/>
    </xf>
    <xf numFmtId="0" fontId="3" fillId="33" borderId="55" xfId="0" applyFont="1" applyFill="1" applyBorder="1" applyAlignment="1">
      <alignment horizontal="center" vertical="top" wrapText="1"/>
    </xf>
    <xf numFmtId="0" fontId="3" fillId="33" borderId="45" xfId="0" applyFont="1" applyFill="1" applyBorder="1" applyAlignment="1">
      <alignment horizontal="center" vertical="top" wrapText="1"/>
    </xf>
    <xf numFmtId="0" fontId="3" fillId="14" borderId="55" xfId="0" applyFont="1" applyFill="1" applyBorder="1" applyAlignment="1">
      <alignment horizontal="center" vertical="top" wrapText="1"/>
    </xf>
    <xf numFmtId="0" fontId="3" fillId="15" borderId="56" xfId="0" applyFont="1" applyFill="1" applyBorder="1" applyAlignment="1">
      <alignment horizontal="center" vertical="top" wrapText="1"/>
    </xf>
    <xf numFmtId="0" fontId="3" fillId="15" borderId="63" xfId="0" applyFont="1" applyFill="1" applyBorder="1" applyAlignment="1">
      <alignment horizontal="center" vertical="top" wrapText="1"/>
    </xf>
    <xf numFmtId="0" fontId="3" fillId="16" borderId="55" xfId="0" applyFont="1" applyFill="1" applyBorder="1" applyAlignment="1">
      <alignment horizontal="center" vertical="top" wrapText="1"/>
    </xf>
    <xf numFmtId="0" fontId="3" fillId="18" borderId="44" xfId="0" applyFont="1" applyFill="1" applyBorder="1" applyAlignment="1">
      <alignment horizontal="center" vertical="center" wrapText="1"/>
    </xf>
    <xf numFmtId="0" fontId="3" fillId="18" borderId="55" xfId="0" applyFont="1" applyFill="1" applyBorder="1" applyAlignment="1">
      <alignment horizontal="center" vertical="center" wrapText="1"/>
    </xf>
    <xf numFmtId="0" fontId="3" fillId="18" borderId="63" xfId="0" applyFont="1" applyFill="1" applyBorder="1" applyAlignment="1">
      <alignment horizontal="center" vertical="center" wrapText="1"/>
    </xf>
    <xf numFmtId="0" fontId="3" fillId="19" borderId="55" xfId="0" applyFont="1" applyFill="1" applyBorder="1" applyAlignment="1">
      <alignment horizontal="center" vertical="center" wrapText="1"/>
    </xf>
    <xf numFmtId="0" fontId="3" fillId="20" borderId="55" xfId="0" applyFont="1" applyFill="1" applyBorder="1" applyAlignment="1">
      <alignment horizontal="center" vertical="center" wrapText="1"/>
    </xf>
    <xf numFmtId="0" fontId="3" fillId="21" borderId="55" xfId="0" applyFont="1" applyFill="1" applyBorder="1" applyAlignment="1">
      <alignment horizontal="center" vertical="center" wrapText="1"/>
    </xf>
    <xf numFmtId="0" fontId="3" fillId="22" borderId="55" xfId="0" applyFont="1" applyFill="1" applyBorder="1" applyAlignment="1">
      <alignment horizontal="center" vertical="center" wrapText="1"/>
    </xf>
    <xf numFmtId="0" fontId="3" fillId="23" borderId="56" xfId="0" applyFont="1" applyFill="1" applyBorder="1" applyAlignment="1">
      <alignment horizontal="center" vertical="center" wrapText="1"/>
    </xf>
    <xf numFmtId="0" fontId="3" fillId="23" borderId="55" xfId="0" applyFont="1" applyFill="1" applyBorder="1" applyAlignment="1">
      <alignment horizontal="center" vertical="center" wrapText="1"/>
    </xf>
    <xf numFmtId="0" fontId="3" fillId="23" borderId="63" xfId="0" applyFont="1" applyFill="1" applyBorder="1" applyAlignment="1">
      <alignment horizontal="center" vertical="center" wrapText="1"/>
    </xf>
    <xf numFmtId="0" fontId="3" fillId="23" borderId="32" xfId="0" applyFont="1" applyFill="1" applyBorder="1" applyAlignment="1">
      <alignment horizontal="center" vertical="center" wrapText="1"/>
    </xf>
    <xf numFmtId="0" fontId="3" fillId="24" borderId="55" xfId="0" applyFont="1" applyFill="1" applyBorder="1" applyAlignment="1">
      <alignment horizontal="center" vertical="center" wrapText="1"/>
    </xf>
    <xf numFmtId="0" fontId="3" fillId="24" borderId="63"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36" borderId="55" xfId="0" applyFont="1" applyFill="1" applyBorder="1" applyAlignment="1">
      <alignment horizontal="center" vertical="center" wrapText="1"/>
    </xf>
    <xf numFmtId="0" fontId="3" fillId="36" borderId="63" xfId="0" applyFont="1" applyFill="1" applyBorder="1" applyAlignment="1">
      <alignment horizontal="center" vertical="center" wrapText="1"/>
    </xf>
    <xf numFmtId="0" fontId="3" fillId="36" borderId="9"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32" xfId="0" quotePrefix="1"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32" xfId="0" quotePrefix="1" applyFont="1" applyFill="1" applyBorder="1" applyAlignment="1">
      <alignment horizontal="center" vertical="center" wrapText="1"/>
    </xf>
    <xf numFmtId="0" fontId="3" fillId="34" borderId="44" xfId="0" applyFont="1" applyFill="1" applyBorder="1" applyAlignment="1">
      <alignment horizontal="center" vertical="center" wrapText="1"/>
    </xf>
    <xf numFmtId="0" fontId="3" fillId="34" borderId="55" xfId="0" applyFont="1" applyFill="1" applyBorder="1" applyAlignment="1">
      <alignment horizontal="center" vertical="center" wrapText="1"/>
    </xf>
    <xf numFmtId="0" fontId="3" fillId="34" borderId="32" xfId="0" quotePrefix="1" applyFont="1" applyFill="1" applyBorder="1" applyAlignment="1">
      <alignment horizontal="center" vertical="center" wrapText="1"/>
    </xf>
    <xf numFmtId="0" fontId="3" fillId="35" borderId="44" xfId="0" applyFont="1" applyFill="1" applyBorder="1" applyAlignment="1">
      <alignment horizontal="center" vertical="center" wrapText="1"/>
    </xf>
    <xf numFmtId="0" fontId="3" fillId="35" borderId="55" xfId="0" applyFont="1" applyFill="1" applyBorder="1" applyAlignment="1">
      <alignment horizontal="center" vertical="center" wrapText="1"/>
    </xf>
    <xf numFmtId="0" fontId="3" fillId="35" borderId="32" xfId="0" quotePrefix="1" applyFont="1" applyFill="1" applyBorder="1" applyAlignment="1">
      <alignment horizontal="center" vertical="center"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5" borderId="44" xfId="0" applyFont="1" applyFill="1" applyBorder="1" applyAlignment="1">
      <alignment horizontal="center" vertical="top" wrapText="1"/>
    </xf>
    <xf numFmtId="0" fontId="3" fillId="5" borderId="45" xfId="0" quotePrefix="1" applyFont="1" applyFill="1" applyBorder="1" applyAlignment="1">
      <alignment horizontal="center" vertical="top" wrapText="1"/>
    </xf>
    <xf numFmtId="0" fontId="3" fillId="37" borderId="44" xfId="0" applyFont="1" applyFill="1" applyBorder="1" applyAlignment="1">
      <alignment horizontal="center" vertical="top" wrapText="1"/>
    </xf>
    <xf numFmtId="0" fontId="3" fillId="37" borderId="55" xfId="0" applyFont="1" applyFill="1" applyBorder="1" applyAlignment="1">
      <alignment horizontal="center" vertical="top" wrapText="1"/>
    </xf>
    <xf numFmtId="0" fontId="3" fillId="37" borderId="45" xfId="0" applyFont="1" applyFill="1" applyBorder="1" applyAlignment="1">
      <alignment horizontal="center" vertical="top" wrapText="1"/>
    </xf>
    <xf numFmtId="0" fontId="3" fillId="38" borderId="44" xfId="0" applyFont="1" applyFill="1" applyBorder="1" applyAlignment="1">
      <alignment horizontal="center" vertical="top" wrapText="1"/>
    </xf>
    <xf numFmtId="0" fontId="3" fillId="38" borderId="55" xfId="0" applyFont="1" applyFill="1" applyBorder="1" applyAlignment="1">
      <alignment horizontal="center" vertical="top" wrapText="1"/>
    </xf>
    <xf numFmtId="0" fontId="3" fillId="38" borderId="45" xfId="0" applyFont="1" applyFill="1" applyBorder="1" applyAlignment="1">
      <alignment horizontal="center" vertical="top" wrapText="1"/>
    </xf>
    <xf numFmtId="0" fontId="3" fillId="7" borderId="44" xfId="0" applyFont="1" applyFill="1" applyBorder="1" applyAlignment="1">
      <alignment horizontal="center" vertical="top" wrapText="1"/>
    </xf>
    <xf numFmtId="0" fontId="3" fillId="7" borderId="45" xfId="0" applyFont="1" applyFill="1" applyBorder="1" applyAlignment="1">
      <alignment horizontal="center" vertical="top" wrapText="1"/>
    </xf>
    <xf numFmtId="0" fontId="3" fillId="8" borderId="44" xfId="0" applyFont="1" applyFill="1" applyBorder="1" applyAlignment="1">
      <alignment horizontal="center" vertical="top" wrapText="1"/>
    </xf>
    <xf numFmtId="0" fontId="3" fillId="8" borderId="63" xfId="0" applyFont="1" applyFill="1" applyBorder="1" applyAlignment="1">
      <alignment horizontal="center" vertical="top" wrapText="1"/>
    </xf>
    <xf numFmtId="0" fontId="3" fillId="10" borderId="44" xfId="0" applyFont="1" applyFill="1" applyBorder="1" applyAlignment="1">
      <alignment horizontal="center" vertical="top" wrapText="1"/>
    </xf>
    <xf numFmtId="0" fontId="3" fillId="10" borderId="45" xfId="0" applyFont="1" applyFill="1" applyBorder="1" applyAlignment="1">
      <alignment horizontal="center" vertical="top" wrapText="1"/>
    </xf>
    <xf numFmtId="0" fontId="3" fillId="12" borderId="63" xfId="0" applyFont="1" applyFill="1" applyBorder="1" applyAlignment="1">
      <alignment horizontal="center" vertical="top" wrapText="1"/>
    </xf>
    <xf numFmtId="0" fontId="3" fillId="13" borderId="44" xfId="0" applyFont="1" applyFill="1" applyBorder="1" applyAlignment="1">
      <alignment horizontal="center" vertical="top" wrapText="1"/>
    </xf>
    <xf numFmtId="0" fontId="3" fillId="13" borderId="45" xfId="0" applyFont="1" applyFill="1" applyBorder="1" applyAlignment="1">
      <alignment horizontal="center" vertical="top" wrapText="1"/>
    </xf>
    <xf numFmtId="0" fontId="3" fillId="12" borderId="56" xfId="0" applyFont="1" applyFill="1" applyBorder="1" applyAlignment="1">
      <alignment horizontal="center" vertical="top" wrapText="1"/>
    </xf>
    <xf numFmtId="0" fontId="3" fillId="11" borderId="44" xfId="0" applyFont="1" applyFill="1" applyBorder="1" applyAlignment="1">
      <alignment horizontal="center" vertical="top" wrapText="1"/>
    </xf>
    <xf numFmtId="0" fontId="3" fillId="11" borderId="45" xfId="0" applyFont="1" applyFill="1" applyBorder="1" applyAlignment="1">
      <alignment horizontal="center" vertical="top" wrapText="1"/>
    </xf>
    <xf numFmtId="0" fontId="3" fillId="14" borderId="44" xfId="0" applyFont="1" applyFill="1" applyBorder="1" applyAlignment="1">
      <alignment horizontal="center" vertical="top" wrapText="1"/>
    </xf>
    <xf numFmtId="0" fontId="3" fillId="14" borderId="45"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16" borderId="63" xfId="0" applyFont="1" applyFill="1" applyBorder="1" applyAlignment="1">
      <alignment horizontal="center" vertical="top" wrapText="1"/>
    </xf>
    <xf numFmtId="0" fontId="3" fillId="18" borderId="32" xfId="0" applyFont="1" applyFill="1" applyBorder="1" applyAlignment="1">
      <alignment horizontal="center" vertical="center" wrapText="1"/>
    </xf>
    <xf numFmtId="0" fontId="3" fillId="19" borderId="44" xfId="0" applyFont="1" applyFill="1" applyBorder="1" applyAlignment="1">
      <alignment horizontal="center" vertical="center" wrapText="1"/>
    </xf>
    <xf numFmtId="0" fontId="3" fillId="19" borderId="45" xfId="0" applyFont="1" applyFill="1" applyBorder="1" applyAlignment="1">
      <alignment horizontal="center" vertical="center" wrapText="1"/>
    </xf>
    <xf numFmtId="0" fontId="3" fillId="20" borderId="44" xfId="0" applyFont="1" applyFill="1" applyBorder="1" applyAlignment="1">
      <alignment horizontal="center" vertical="center" wrapText="1"/>
    </xf>
    <xf numFmtId="0" fontId="3" fillId="20" borderId="45" xfId="0" applyFont="1" applyFill="1" applyBorder="1" applyAlignment="1">
      <alignment horizontal="center" vertical="center" wrapText="1"/>
    </xf>
    <xf numFmtId="0" fontId="3" fillId="22" borderId="56" xfId="0" applyFont="1" applyFill="1" applyBorder="1" applyAlignment="1">
      <alignment horizontal="center" vertical="center" wrapText="1"/>
    </xf>
    <xf numFmtId="0" fontId="3" fillId="21" borderId="44" xfId="0" applyFont="1" applyFill="1" applyBorder="1" applyAlignment="1">
      <alignment horizontal="center" vertical="center" wrapText="1"/>
    </xf>
    <xf numFmtId="0" fontId="3" fillId="21" borderId="32" xfId="0" applyFont="1" applyFill="1" applyBorder="1" applyAlignment="1">
      <alignment horizontal="center" vertical="center" wrapText="1"/>
    </xf>
    <xf numFmtId="0" fontId="13" fillId="11" borderId="67" xfId="0" applyFont="1" applyFill="1" applyBorder="1" applyAlignment="1">
      <alignment vertical="top" wrapText="1"/>
    </xf>
    <xf numFmtId="0" fontId="13" fillId="11" borderId="17" xfId="0" applyFont="1" applyFill="1" applyBorder="1" applyAlignment="1">
      <alignment vertical="top" wrapText="1"/>
    </xf>
    <xf numFmtId="0" fontId="0" fillId="0" borderId="6" xfId="0" applyBorder="1" applyAlignment="1">
      <alignment horizontal="center" wrapText="1"/>
    </xf>
    <xf numFmtId="0" fontId="0" fillId="0" borderId="44" xfId="0" applyBorder="1" applyAlignment="1">
      <alignment horizontal="center"/>
    </xf>
    <xf numFmtId="0" fontId="0" fillId="0" borderId="55" xfId="0" applyBorder="1" applyAlignment="1">
      <alignment horizontal="center"/>
    </xf>
    <xf numFmtId="0" fontId="0" fillId="0" borderId="45" xfId="0" applyBorder="1" applyAlignment="1">
      <alignment horizontal="center"/>
    </xf>
    <xf numFmtId="43" fontId="0" fillId="16" borderId="25" xfId="2" applyFont="1" applyFill="1" applyBorder="1" applyAlignment="1">
      <alignment vertical="center" wrapText="1"/>
    </xf>
    <xf numFmtId="43" fontId="0" fillId="16" borderId="29" xfId="2" applyFont="1" applyFill="1" applyBorder="1" applyAlignment="1">
      <alignment vertical="center" wrapText="1"/>
    </xf>
    <xf numFmtId="43" fontId="0" fillId="16" borderId="33" xfId="2" applyFont="1" applyFill="1" applyBorder="1" applyAlignment="1">
      <alignment vertical="center" wrapText="1"/>
    </xf>
    <xf numFmtId="0" fontId="0" fillId="0" borderId="0" xfId="0" applyAlignment="1">
      <alignment vertical="center" wrapText="1"/>
    </xf>
    <xf numFmtId="0" fontId="0" fillId="27" borderId="37" xfId="0" applyFill="1" applyBorder="1" applyAlignment="1">
      <alignment horizontal="center" vertical="center" wrapText="1"/>
    </xf>
    <xf numFmtId="0" fontId="0" fillId="27" borderId="46" xfId="0" applyFill="1" applyBorder="1" applyAlignment="1">
      <alignment horizontal="center" vertical="center"/>
    </xf>
    <xf numFmtId="0" fontId="0" fillId="27" borderId="28" xfId="0" applyFill="1" applyBorder="1" applyAlignment="1">
      <alignment horizontal="center" vertical="center"/>
    </xf>
    <xf numFmtId="0" fontId="0" fillId="27" borderId="11" xfId="0" applyFill="1" applyBorder="1" applyAlignment="1">
      <alignment horizontal="center" vertical="center"/>
    </xf>
    <xf numFmtId="0" fontId="0" fillId="27" borderId="0" xfId="0" applyFill="1" applyAlignment="1">
      <alignment horizontal="center" vertical="center"/>
    </xf>
    <xf numFmtId="0" fontId="0" fillId="27" borderId="31" xfId="0" applyFill="1" applyBorder="1" applyAlignment="1">
      <alignment horizontal="center" vertical="center"/>
    </xf>
    <xf numFmtId="0" fontId="0" fillId="27" borderId="19" xfId="0" applyFill="1" applyBorder="1" applyAlignment="1">
      <alignment horizontal="center" vertical="center"/>
    </xf>
    <xf numFmtId="0" fontId="0" fillId="27" borderId="66" xfId="0" applyFill="1" applyBorder="1" applyAlignment="1">
      <alignment horizontal="center" vertical="center"/>
    </xf>
    <xf numFmtId="0" fontId="0" fillId="27" borderId="21" xfId="0" applyFill="1" applyBorder="1" applyAlignment="1">
      <alignment horizontal="center" vertical="center"/>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2" fillId="16" borderId="7" xfId="0" applyFont="1" applyFill="1" applyBorder="1" applyAlignment="1">
      <alignment horizontal="center" vertical="top" wrapText="1"/>
    </xf>
    <xf numFmtId="0" fontId="3" fillId="32" borderId="12" xfId="0" applyFont="1" applyFill="1" applyBorder="1" applyAlignment="1">
      <alignment horizontal="left" vertical="top" wrapText="1"/>
    </xf>
    <xf numFmtId="0" fontId="3" fillId="32" borderId="52" xfId="0" applyFont="1" applyFill="1" applyBorder="1" applyAlignment="1">
      <alignment horizontal="left" vertical="top" wrapText="1"/>
    </xf>
    <xf numFmtId="0" fontId="3" fillId="32" borderId="30" xfId="0" applyFont="1" applyFill="1" applyBorder="1" applyAlignment="1">
      <alignment horizontal="left" vertical="top" wrapText="1"/>
    </xf>
    <xf numFmtId="0" fontId="5" fillId="2" borderId="64" xfId="0" applyFont="1" applyFill="1" applyBorder="1" applyAlignment="1">
      <alignment horizontal="center" vertical="top" wrapText="1"/>
    </xf>
    <xf numFmtId="0" fontId="5" fillId="2" borderId="58" xfId="0" applyFont="1" applyFill="1" applyBorder="1" applyAlignment="1">
      <alignment horizontal="center" vertical="top" wrapText="1"/>
    </xf>
    <xf numFmtId="0" fontId="5" fillId="2" borderId="59" xfId="0" applyFont="1" applyFill="1" applyBorder="1" applyAlignment="1">
      <alignment horizontal="center" vertical="top" wrapText="1"/>
    </xf>
    <xf numFmtId="0" fontId="5" fillId="3" borderId="64" xfId="0" applyFont="1" applyFill="1" applyBorder="1" applyAlignment="1">
      <alignment horizontal="center" vertical="top" wrapText="1"/>
    </xf>
    <xf numFmtId="0" fontId="5" fillId="3" borderId="58" xfId="0" applyFont="1" applyFill="1" applyBorder="1" applyAlignment="1">
      <alignment horizontal="center" vertical="top" wrapText="1"/>
    </xf>
    <xf numFmtId="0" fontId="5" fillId="3" borderId="59" xfId="0" applyFont="1" applyFill="1" applyBorder="1" applyAlignment="1">
      <alignment horizontal="center" vertical="top" wrapText="1"/>
    </xf>
    <xf numFmtId="0" fontId="5" fillId="34" borderId="64" xfId="0" applyFont="1" applyFill="1" applyBorder="1" applyAlignment="1">
      <alignment horizontal="center" vertical="top" wrapText="1"/>
    </xf>
    <xf numFmtId="0" fontId="5" fillId="34" borderId="58" xfId="0" applyFont="1" applyFill="1" applyBorder="1" applyAlignment="1">
      <alignment horizontal="center" vertical="top" wrapText="1"/>
    </xf>
    <xf numFmtId="0" fontId="5" fillId="34" borderId="59" xfId="0" applyFont="1" applyFill="1" applyBorder="1" applyAlignment="1">
      <alignment horizontal="center" vertical="top" wrapText="1"/>
    </xf>
    <xf numFmtId="0" fontId="5" fillId="35" borderId="64" xfId="0" applyFont="1" applyFill="1" applyBorder="1" applyAlignment="1">
      <alignment horizontal="center" vertical="top" wrapText="1"/>
    </xf>
    <xf numFmtId="0" fontId="5" fillId="35" borderId="58" xfId="0" applyFont="1" applyFill="1" applyBorder="1" applyAlignment="1">
      <alignment horizontal="center" vertical="top" wrapText="1"/>
    </xf>
    <xf numFmtId="0" fontId="5" fillId="35" borderId="59" xfId="0" applyFont="1" applyFill="1" applyBorder="1" applyAlignment="1">
      <alignment horizontal="center" vertical="top" wrapText="1"/>
    </xf>
    <xf numFmtId="0" fontId="5" fillId="16" borderId="28" xfId="0" applyFont="1" applyFill="1" applyBorder="1" applyAlignment="1">
      <alignment horizontal="center" vertical="top" wrapText="1"/>
    </xf>
    <xf numFmtId="0" fontId="5" fillId="16" borderId="31" xfId="0" applyFont="1" applyFill="1" applyBorder="1" applyAlignment="1">
      <alignment horizontal="center" vertical="top" wrapText="1"/>
    </xf>
    <xf numFmtId="0" fontId="3" fillId="15" borderId="28" xfId="0" applyFont="1" applyFill="1" applyBorder="1" applyAlignment="1">
      <alignment horizontal="center" vertical="center" wrapText="1"/>
    </xf>
    <xf numFmtId="0" fontId="3" fillId="15" borderId="31" xfId="0" applyFont="1" applyFill="1" applyBorder="1" applyAlignment="1">
      <alignment horizontal="center" vertical="center" wrapText="1"/>
    </xf>
    <xf numFmtId="0" fontId="3" fillId="15" borderId="21" xfId="0" applyFont="1" applyFill="1" applyBorder="1" applyAlignment="1">
      <alignment horizontal="center" vertical="center" wrapText="1"/>
    </xf>
    <xf numFmtId="0" fontId="3" fillId="14" borderId="31"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5" fillId="6" borderId="6" xfId="0" applyFont="1" applyFill="1" applyBorder="1" applyAlignment="1">
      <alignment horizontal="center" vertical="top" wrapText="1"/>
    </xf>
    <xf numFmtId="0" fontId="5" fillId="6" borderId="14" xfId="0" applyFont="1" applyFill="1" applyBorder="1" applyAlignment="1">
      <alignment horizontal="center" vertical="top" wrapText="1"/>
    </xf>
    <xf numFmtId="0" fontId="5" fillId="6" borderId="22" xfId="0" applyFont="1" applyFill="1" applyBorder="1" applyAlignment="1">
      <alignment horizontal="center" vertical="top" wrapText="1"/>
    </xf>
    <xf numFmtId="9" fontId="3" fillId="0" borderId="6" xfId="1" applyFont="1" applyBorder="1" applyAlignment="1">
      <alignment horizontal="center" vertical="center" wrapText="1"/>
    </xf>
    <xf numFmtId="9" fontId="3" fillId="0" borderId="14" xfId="1" applyFont="1" applyBorder="1" applyAlignment="1">
      <alignment horizontal="center" vertical="center" wrapText="1"/>
    </xf>
    <xf numFmtId="9" fontId="3" fillId="0" borderId="22" xfId="1" applyFont="1" applyBorder="1" applyAlignment="1">
      <alignment horizontal="center" vertical="center" wrapText="1"/>
    </xf>
    <xf numFmtId="0" fontId="4" fillId="0" borderId="69" xfId="0" applyFont="1" applyBorder="1" applyAlignment="1">
      <alignment horizontal="center" vertical="center" wrapText="1"/>
    </xf>
    <xf numFmtId="0" fontId="4" fillId="0" borderId="19" xfId="0" applyFont="1" applyBorder="1" applyAlignment="1">
      <alignment horizontal="center" vertical="center" wrapText="1"/>
    </xf>
    <xf numFmtId="9" fontId="3" fillId="0" borderId="6" xfId="1" applyFont="1" applyFill="1" applyBorder="1" applyAlignment="1">
      <alignment horizontal="center" vertical="center" wrapText="1"/>
    </xf>
    <xf numFmtId="9" fontId="3" fillId="0" borderId="14" xfId="1" applyFont="1" applyFill="1" applyBorder="1" applyAlignment="1">
      <alignment horizontal="center" vertical="center" wrapText="1"/>
    </xf>
    <xf numFmtId="9" fontId="3" fillId="0" borderId="22" xfId="1" applyFont="1" applyFill="1" applyBorder="1" applyAlignment="1">
      <alignment horizontal="center" vertical="center" wrapText="1"/>
    </xf>
    <xf numFmtId="0" fontId="12" fillId="18" borderId="7" xfId="0" applyFont="1" applyFill="1" applyBorder="1" applyAlignment="1">
      <alignment vertical="center" wrapText="1"/>
    </xf>
    <xf numFmtId="0" fontId="12" fillId="18" borderId="29" xfId="0" applyFont="1" applyFill="1" applyBorder="1" applyAlignment="1">
      <alignment vertical="center" wrapText="1"/>
    </xf>
    <xf numFmtId="0" fontId="12" fillId="18" borderId="34" xfId="0" applyFont="1" applyFill="1" applyBorder="1" applyAlignment="1">
      <alignment vertical="center" wrapText="1"/>
    </xf>
    <xf numFmtId="0" fontId="12" fillId="18" borderId="33" xfId="0" applyFont="1" applyFill="1" applyBorder="1" applyAlignment="1">
      <alignment vertical="center" wrapText="1"/>
    </xf>
    <xf numFmtId="0" fontId="12" fillId="19" borderId="27" xfId="0" applyFont="1" applyFill="1" applyBorder="1" applyAlignment="1">
      <alignment vertical="center" wrapText="1"/>
    </xf>
    <xf numFmtId="0" fontId="12" fillId="19" borderId="25" xfId="0" applyFont="1" applyFill="1" applyBorder="1" applyAlignment="1">
      <alignment vertical="center" wrapText="1"/>
    </xf>
    <xf numFmtId="0" fontId="5" fillId="19" borderId="64" xfId="0" applyFont="1" applyFill="1" applyBorder="1" applyAlignment="1">
      <alignment horizontal="center" vertical="top" wrapText="1"/>
    </xf>
    <xf numFmtId="0" fontId="5" fillId="19" borderId="58" xfId="0" applyFont="1" applyFill="1" applyBorder="1" applyAlignment="1">
      <alignment horizontal="center" vertical="top" wrapText="1"/>
    </xf>
    <xf numFmtId="0" fontId="5" fillId="19" borderId="59" xfId="0" applyFont="1" applyFill="1" applyBorder="1" applyAlignment="1">
      <alignment horizontal="center" vertical="top"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3" fillId="29" borderId="53" xfId="0" applyFont="1" applyFill="1" applyBorder="1" applyAlignment="1">
      <alignment horizontal="left" vertical="top" wrapText="1"/>
    </xf>
    <xf numFmtId="0" fontId="3" fillId="29" borderId="54" xfId="0" applyFont="1" applyFill="1" applyBorder="1" applyAlignment="1">
      <alignment horizontal="left" vertical="top" wrapText="1"/>
    </xf>
    <xf numFmtId="0" fontId="3" fillId="29" borderId="36" xfId="0" applyFont="1" applyFill="1" applyBorder="1" applyAlignment="1">
      <alignment horizontal="left" vertical="top" wrapText="1"/>
    </xf>
    <xf numFmtId="0" fontId="12" fillId="5" borderId="30"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2" fillId="5" borderId="68" xfId="0" applyFont="1" applyFill="1" applyBorder="1" applyAlignment="1">
      <alignment horizontal="left" vertical="center" wrapText="1"/>
    </xf>
    <xf numFmtId="0" fontId="12" fillId="5" borderId="33" xfId="0" applyFont="1" applyFill="1" applyBorder="1" applyAlignment="1">
      <alignment horizontal="left" vertical="center" wrapText="1"/>
    </xf>
    <xf numFmtId="0" fontId="3" fillId="0" borderId="46" xfId="0" applyFont="1" applyBorder="1" applyAlignment="1">
      <alignment horizontal="center" vertical="top" wrapText="1"/>
    </xf>
    <xf numFmtId="0" fontId="3" fillId="0" borderId="0" xfId="0" applyFont="1" applyAlignment="1">
      <alignment horizontal="center" vertical="top" wrapText="1"/>
    </xf>
    <xf numFmtId="0" fontId="2" fillId="0" borderId="0" xfId="0" applyFont="1" applyAlignment="1">
      <alignment vertical="top" wrapText="1"/>
    </xf>
    <xf numFmtId="0" fontId="2" fillId="16" borderId="48" xfId="0" applyFont="1" applyFill="1" applyBorder="1" applyAlignment="1">
      <alignment horizontal="center" vertical="top" wrapText="1"/>
    </xf>
    <xf numFmtId="0" fontId="2" fillId="16" borderId="49" xfId="0" applyFont="1" applyFill="1" applyBorder="1" applyAlignment="1">
      <alignment horizontal="center" vertical="top" wrapText="1"/>
    </xf>
    <xf numFmtId="0" fontId="2" fillId="16" borderId="50" xfId="0" applyFont="1" applyFill="1" applyBorder="1" applyAlignment="1">
      <alignment horizontal="center" vertical="top" wrapText="1"/>
    </xf>
    <xf numFmtId="0" fontId="3" fillId="25" borderId="3" xfId="0" applyFont="1" applyFill="1" applyBorder="1" applyAlignment="1">
      <alignment horizontal="left" vertical="top" wrapText="1"/>
    </xf>
    <xf numFmtId="0" fontId="3" fillId="25" borderId="4" xfId="0" applyFont="1" applyFill="1" applyBorder="1" applyAlignment="1">
      <alignment horizontal="left" vertical="top" wrapText="1"/>
    </xf>
    <xf numFmtId="0" fontId="3" fillId="25" borderId="5" xfId="0" applyFont="1" applyFill="1" applyBorder="1" applyAlignment="1">
      <alignment horizontal="left" vertical="top" wrapText="1"/>
    </xf>
    <xf numFmtId="0" fontId="3" fillId="26" borderId="51" xfId="0" applyFont="1" applyFill="1" applyBorder="1" applyAlignment="1">
      <alignment horizontal="left" vertical="top" wrapText="1"/>
    </xf>
    <xf numFmtId="0" fontId="3" fillId="26" borderId="52" xfId="0" applyFont="1" applyFill="1" applyBorder="1" applyAlignment="1">
      <alignment horizontal="left" vertical="top" wrapText="1"/>
    </xf>
    <xf numFmtId="0" fontId="3" fillId="26" borderId="13" xfId="0" applyFont="1" applyFill="1" applyBorder="1" applyAlignment="1">
      <alignment horizontal="left" vertical="top" wrapText="1"/>
    </xf>
    <xf numFmtId="0" fontId="3" fillId="27" borderId="51" xfId="0" applyFont="1" applyFill="1" applyBorder="1" applyAlignment="1">
      <alignment horizontal="left" vertical="top" wrapText="1"/>
    </xf>
    <xf numFmtId="0" fontId="3" fillId="27" borderId="52" xfId="0" applyFont="1" applyFill="1" applyBorder="1" applyAlignment="1">
      <alignment horizontal="left" vertical="top" wrapText="1"/>
    </xf>
    <xf numFmtId="0" fontId="3" fillId="27" borderId="13" xfId="0" applyFont="1" applyFill="1" applyBorder="1" applyAlignment="1">
      <alignment horizontal="left" vertical="top" wrapText="1"/>
    </xf>
    <xf numFmtId="0" fontId="10" fillId="35" borderId="3" xfId="0" applyFont="1" applyFill="1" applyBorder="1" applyAlignment="1">
      <alignment horizontal="left" vertical="center" wrapText="1"/>
    </xf>
    <xf numFmtId="0" fontId="10" fillId="35" borderId="51" xfId="0" applyFont="1" applyFill="1" applyBorder="1" applyAlignment="1">
      <alignment horizontal="left" vertical="center" wrapText="1"/>
    </xf>
    <xf numFmtId="0" fontId="10" fillId="35" borderId="53" xfId="0" applyFont="1" applyFill="1" applyBorder="1" applyAlignment="1">
      <alignment horizontal="left" vertical="center" wrapText="1"/>
    </xf>
    <xf numFmtId="0" fontId="12" fillId="35" borderId="27" xfId="0" applyFont="1" applyFill="1" applyBorder="1" applyAlignment="1">
      <alignment horizontal="left" vertical="center" wrapText="1"/>
    </xf>
    <xf numFmtId="0" fontId="12" fillId="35" borderId="25" xfId="0" applyFont="1" applyFill="1" applyBorder="1" applyAlignment="1">
      <alignment horizontal="left" vertical="center" wrapText="1"/>
    </xf>
    <xf numFmtId="0" fontId="3" fillId="35" borderId="2" xfId="0" applyFont="1" applyFill="1" applyBorder="1" applyAlignment="1">
      <alignment horizontal="center" vertical="center" wrapText="1"/>
    </xf>
    <xf numFmtId="0" fontId="3" fillId="35" borderId="10" xfId="0" applyFont="1" applyFill="1" applyBorder="1" applyAlignment="1">
      <alignment horizontal="center" vertical="center" wrapText="1"/>
    </xf>
    <xf numFmtId="0" fontId="3" fillId="35" borderId="18" xfId="0" applyFont="1" applyFill="1" applyBorder="1" applyAlignment="1">
      <alignment horizontal="center" vertical="center" wrapText="1"/>
    </xf>
    <xf numFmtId="0" fontId="12" fillId="35" borderId="7" xfId="0" applyFont="1" applyFill="1" applyBorder="1" applyAlignment="1">
      <alignment horizontal="left" vertical="center" wrapText="1"/>
    </xf>
    <xf numFmtId="0" fontId="12" fillId="35" borderId="29" xfId="0" applyFont="1" applyFill="1" applyBorder="1" applyAlignment="1">
      <alignment horizontal="left" vertical="center" wrapText="1"/>
    </xf>
    <xf numFmtId="0" fontId="3" fillId="28" borderId="51" xfId="0" applyFont="1" applyFill="1" applyBorder="1" applyAlignment="1">
      <alignment horizontal="left" vertical="top" wrapText="1"/>
    </xf>
    <xf numFmtId="0" fontId="3" fillId="28" borderId="52" xfId="0" applyFont="1" applyFill="1" applyBorder="1" applyAlignment="1">
      <alignment horizontal="left" vertical="top" wrapText="1"/>
    </xf>
    <xf numFmtId="0" fontId="3" fillId="28" borderId="13" xfId="0" applyFont="1" applyFill="1" applyBorder="1" applyAlignment="1">
      <alignment horizontal="left" vertical="top" wrapText="1"/>
    </xf>
    <xf numFmtId="0" fontId="12" fillId="3" borderId="27"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 fillId="23" borderId="7" xfId="0" applyFont="1" applyFill="1" applyBorder="1" applyAlignment="1">
      <alignment horizontal="left" vertical="top" wrapText="1"/>
    </xf>
    <xf numFmtId="0" fontId="13" fillId="23" borderId="29" xfId="0" applyFont="1" applyFill="1" applyBorder="1" applyAlignment="1">
      <alignment horizontal="left" vertical="top" wrapText="1"/>
    </xf>
    <xf numFmtId="0" fontId="13" fillId="23" borderId="34" xfId="0" applyFont="1" applyFill="1" applyBorder="1" applyAlignment="1">
      <alignment horizontal="left" vertical="top" wrapText="1"/>
    </xf>
    <xf numFmtId="0" fontId="13" fillId="23" borderId="33" xfId="0" applyFont="1" applyFill="1" applyBorder="1" applyAlignment="1">
      <alignment horizontal="left" vertical="top" wrapText="1"/>
    </xf>
    <xf numFmtId="0" fontId="2" fillId="24" borderId="3" xfId="0" applyFont="1" applyFill="1" applyBorder="1" applyAlignment="1">
      <alignment horizontal="left" vertical="top" wrapText="1"/>
    </xf>
    <xf numFmtId="0" fontId="2" fillId="24" borderId="15" xfId="0" applyFont="1" applyFill="1" applyBorder="1" applyAlignment="1">
      <alignment horizontal="left" vertical="top" wrapText="1"/>
    </xf>
    <xf numFmtId="0" fontId="2" fillId="24" borderId="51" xfId="0" applyFont="1" applyFill="1" applyBorder="1" applyAlignment="1">
      <alignment horizontal="left" vertical="top" wrapText="1"/>
    </xf>
    <xf numFmtId="0" fontId="2" fillId="24" borderId="53" xfId="0" applyFont="1" applyFill="1" applyBorder="1" applyAlignment="1">
      <alignment horizontal="left" vertical="top" wrapText="1"/>
    </xf>
    <xf numFmtId="0" fontId="13" fillId="24" borderId="38" xfId="0" applyFont="1" applyFill="1" applyBorder="1" applyAlignment="1">
      <alignment horizontal="left" vertical="top" wrapText="1"/>
    </xf>
    <xf numFmtId="0" fontId="13" fillId="24" borderId="2" xfId="0" applyFont="1" applyFill="1" applyBorder="1" applyAlignment="1">
      <alignment horizontal="left" vertical="top" wrapText="1"/>
    </xf>
    <xf numFmtId="0" fontId="5" fillId="24" borderId="64" xfId="0" applyFont="1" applyFill="1" applyBorder="1" applyAlignment="1">
      <alignment horizontal="center" vertical="top" wrapText="1"/>
    </xf>
    <xf numFmtId="0" fontId="5" fillId="24" borderId="58" xfId="0" applyFont="1" applyFill="1" applyBorder="1" applyAlignment="1">
      <alignment horizontal="center" vertical="top" wrapText="1"/>
    </xf>
    <xf numFmtId="0" fontId="5" fillId="24" borderId="59" xfId="0" applyFont="1" applyFill="1" applyBorder="1" applyAlignment="1">
      <alignment horizontal="center" vertical="top" wrapText="1"/>
    </xf>
    <xf numFmtId="0" fontId="3" fillId="24" borderId="2"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18" xfId="0" applyFont="1" applyFill="1" applyBorder="1" applyAlignment="1">
      <alignment horizontal="center" vertical="center" wrapText="1"/>
    </xf>
    <xf numFmtId="0" fontId="13" fillId="24" borderId="39" xfId="0" applyFont="1" applyFill="1" applyBorder="1" applyAlignment="1">
      <alignment horizontal="left" vertical="top" wrapText="1"/>
    </xf>
    <xf numFmtId="0" fontId="13" fillId="24" borderId="41" xfId="0" applyFont="1" applyFill="1" applyBorder="1" applyAlignment="1">
      <alignment horizontal="left" vertical="top" wrapText="1"/>
    </xf>
    <xf numFmtId="0" fontId="12" fillId="3" borderId="7" xfId="0" applyFont="1" applyFill="1" applyBorder="1" applyAlignment="1">
      <alignment horizontal="left" vertical="center" wrapText="1"/>
    </xf>
    <xf numFmtId="0" fontId="12" fillId="3" borderId="29" xfId="0" applyFont="1" applyFill="1" applyBorder="1" applyAlignment="1">
      <alignment horizontal="left" vertical="center" wrapText="1"/>
    </xf>
    <xf numFmtId="0" fontId="8" fillId="0" borderId="12" xfId="0" applyFont="1" applyBorder="1" applyAlignment="1">
      <alignment horizontal="left" vertical="center"/>
    </xf>
    <xf numFmtId="0" fontId="10" fillId="2" borderId="3"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2" fillId="35" borderId="34" xfId="0" applyFont="1" applyFill="1" applyBorder="1" applyAlignment="1">
      <alignment horizontal="left" vertical="center" wrapText="1"/>
    </xf>
    <xf numFmtId="0" fontId="12" fillId="35" borderId="33" xfId="0" applyFont="1" applyFill="1" applyBorder="1" applyAlignment="1">
      <alignment horizontal="left" vertical="center" wrapText="1"/>
    </xf>
    <xf numFmtId="0" fontId="10" fillId="34" borderId="3" xfId="0" applyFont="1" applyFill="1" applyBorder="1" applyAlignment="1">
      <alignment horizontal="left" vertical="center" wrapText="1"/>
    </xf>
    <xf numFmtId="0" fontId="10" fillId="34" borderId="51" xfId="0" applyFont="1" applyFill="1" applyBorder="1" applyAlignment="1">
      <alignment horizontal="left" vertical="center" wrapText="1"/>
    </xf>
    <xf numFmtId="0" fontId="10" fillId="34" borderId="53" xfId="0" applyFont="1" applyFill="1" applyBorder="1" applyAlignment="1">
      <alignment horizontal="left" vertical="center" wrapText="1"/>
    </xf>
    <xf numFmtId="0" fontId="12" fillId="34" borderId="27" xfId="0" applyFont="1" applyFill="1" applyBorder="1" applyAlignment="1">
      <alignment horizontal="left" vertical="center" wrapText="1"/>
    </xf>
    <xf numFmtId="0" fontId="12" fillId="34" borderId="25" xfId="0" applyFont="1" applyFill="1" applyBorder="1" applyAlignment="1">
      <alignment horizontal="left" vertical="center" wrapText="1"/>
    </xf>
    <xf numFmtId="0" fontId="3" fillId="34" borderId="2" xfId="0" applyFont="1" applyFill="1" applyBorder="1" applyAlignment="1">
      <alignment horizontal="center" vertical="center" wrapText="1"/>
    </xf>
    <xf numFmtId="0" fontId="3" fillId="34" borderId="10" xfId="0" applyFont="1" applyFill="1" applyBorder="1" applyAlignment="1">
      <alignment horizontal="center" vertical="center" wrapText="1"/>
    </xf>
    <xf numFmtId="0" fontId="3" fillId="34" borderId="18" xfId="0" applyFont="1" applyFill="1" applyBorder="1" applyAlignment="1">
      <alignment horizontal="center" vertical="center" wrapText="1"/>
    </xf>
    <xf numFmtId="0" fontId="12" fillId="34" borderId="7" xfId="0" applyFont="1" applyFill="1" applyBorder="1" applyAlignment="1">
      <alignment horizontal="left" vertical="center" wrapText="1"/>
    </xf>
    <xf numFmtId="0" fontId="12" fillId="34" borderId="29" xfId="0" applyFont="1" applyFill="1" applyBorder="1" applyAlignment="1">
      <alignment horizontal="left" vertical="center" wrapText="1"/>
    </xf>
    <xf numFmtId="0" fontId="12" fillId="34" borderId="34" xfId="0" applyFont="1" applyFill="1" applyBorder="1" applyAlignment="1">
      <alignment horizontal="left" vertical="center" wrapText="1"/>
    </xf>
    <xf numFmtId="0" fontId="12" fillId="34"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2" fillId="23" borderId="3" xfId="0" applyFont="1" applyFill="1" applyBorder="1" applyAlignment="1">
      <alignment horizontal="left" vertical="top" wrapText="1"/>
    </xf>
    <xf numFmtId="0" fontId="2" fillId="23" borderId="15" xfId="0" applyFont="1" applyFill="1" applyBorder="1" applyAlignment="1">
      <alignment horizontal="left" vertical="top" wrapText="1"/>
    </xf>
    <xf numFmtId="0" fontId="2" fillId="23" borderId="51" xfId="0" applyFont="1" applyFill="1" applyBorder="1" applyAlignment="1">
      <alignment horizontal="left" vertical="top" wrapText="1"/>
    </xf>
    <xf numFmtId="0" fontId="2" fillId="23" borderId="53" xfId="0" applyFont="1" applyFill="1" applyBorder="1" applyAlignment="1">
      <alignment horizontal="left" vertical="top" wrapText="1"/>
    </xf>
    <xf numFmtId="0" fontId="13" fillId="23" borderId="43" xfId="0" applyFont="1" applyFill="1" applyBorder="1" applyAlignment="1">
      <alignment horizontal="left" vertical="center" wrapText="1"/>
    </xf>
    <xf numFmtId="0" fontId="13" fillId="23" borderId="57" xfId="0" applyFont="1" applyFill="1" applyBorder="1" applyAlignment="1">
      <alignment horizontal="left" vertical="center" wrapText="1"/>
    </xf>
    <xf numFmtId="0" fontId="5" fillId="23" borderId="64" xfId="0" applyFont="1" applyFill="1" applyBorder="1" applyAlignment="1">
      <alignment horizontal="center" wrapText="1"/>
    </xf>
    <xf numFmtId="0" fontId="5" fillId="23" borderId="58" xfId="0" applyFont="1" applyFill="1" applyBorder="1" applyAlignment="1">
      <alignment horizontal="center" wrapText="1"/>
    </xf>
    <xf numFmtId="0" fontId="5" fillId="23" borderId="59" xfId="0" applyFont="1" applyFill="1" applyBorder="1" applyAlignment="1">
      <alignment horizontal="center" wrapText="1"/>
    </xf>
    <xf numFmtId="0" fontId="3" fillId="23" borderId="2" xfId="0" applyFont="1" applyFill="1" applyBorder="1" applyAlignment="1">
      <alignment horizontal="center" vertical="center" wrapText="1"/>
    </xf>
    <xf numFmtId="0" fontId="3" fillId="23" borderId="10" xfId="0" applyFont="1" applyFill="1" applyBorder="1" applyAlignment="1">
      <alignment horizontal="center" vertical="center" wrapText="1"/>
    </xf>
    <xf numFmtId="0" fontId="3" fillId="23" borderId="18" xfId="0" applyFont="1" applyFill="1" applyBorder="1" applyAlignment="1">
      <alignment horizontal="center" vertical="center" wrapText="1"/>
    </xf>
    <xf numFmtId="0" fontId="13" fillId="24" borderId="34" xfId="0" applyFont="1" applyFill="1" applyBorder="1" applyAlignment="1">
      <alignment horizontal="left" vertical="top" wrapText="1"/>
    </xf>
    <xf numFmtId="0" fontId="13" fillId="24" borderId="33" xfId="0" applyFont="1" applyFill="1" applyBorder="1" applyAlignment="1">
      <alignment horizontal="left" vertical="top" wrapText="1"/>
    </xf>
    <xf numFmtId="0" fontId="2" fillId="36" borderId="16" xfId="0" applyFont="1" applyFill="1" applyBorder="1" applyAlignment="1">
      <alignment horizontal="left" vertical="top" wrapText="1"/>
    </xf>
    <xf numFmtId="0" fontId="2" fillId="36" borderId="12" xfId="0" applyFont="1" applyFill="1" applyBorder="1" applyAlignment="1">
      <alignment horizontal="left" vertical="top" wrapText="1"/>
    </xf>
    <xf numFmtId="0" fontId="2" fillId="36" borderId="23" xfId="0" applyFont="1" applyFill="1" applyBorder="1" applyAlignment="1">
      <alignment horizontal="left" vertical="top" wrapText="1"/>
    </xf>
    <xf numFmtId="0" fontId="13" fillId="36" borderId="40" xfId="0" applyFont="1" applyFill="1" applyBorder="1" applyAlignment="1">
      <alignment horizontal="left" vertical="top" wrapText="1"/>
    </xf>
    <xf numFmtId="0" fontId="13" fillId="36" borderId="10" xfId="0" applyFont="1" applyFill="1" applyBorder="1" applyAlignment="1">
      <alignment horizontal="left" vertical="top" wrapText="1"/>
    </xf>
    <xf numFmtId="0" fontId="5" fillId="36" borderId="58" xfId="0" applyFont="1" applyFill="1" applyBorder="1" applyAlignment="1">
      <alignment horizontal="center" vertical="top" wrapText="1"/>
    </xf>
    <xf numFmtId="0" fontId="3" fillId="36" borderId="10" xfId="0" applyFont="1" applyFill="1" applyBorder="1" applyAlignment="1">
      <alignment horizontal="center" vertical="center" wrapText="1"/>
    </xf>
    <xf numFmtId="0" fontId="13" fillId="36" borderId="39" xfId="0" applyFont="1" applyFill="1" applyBorder="1" applyAlignment="1">
      <alignment horizontal="left" vertical="top" wrapText="1"/>
    </xf>
    <xf numFmtId="0" fontId="13" fillId="36" borderId="41" xfId="0" applyFont="1" applyFill="1" applyBorder="1" applyAlignment="1">
      <alignment horizontal="left" vertical="top" wrapText="1"/>
    </xf>
    <xf numFmtId="0" fontId="3" fillId="18" borderId="2"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8" xfId="0" applyFont="1" applyFill="1" applyBorder="1" applyAlignment="1">
      <alignment horizontal="center" vertical="center" wrapText="1"/>
    </xf>
    <xf numFmtId="0" fontId="2" fillId="19" borderId="3" xfId="0" applyFont="1" applyFill="1" applyBorder="1" applyAlignment="1">
      <alignment horizontal="left" vertical="center" wrapText="1"/>
    </xf>
    <xf numFmtId="0" fontId="2" fillId="19" borderId="15" xfId="0" applyFont="1" applyFill="1" applyBorder="1" applyAlignment="1">
      <alignment horizontal="left" vertical="center" wrapText="1"/>
    </xf>
    <xf numFmtId="0" fontId="2" fillId="19" borderId="51" xfId="0" applyFont="1" applyFill="1" applyBorder="1" applyAlignment="1">
      <alignment horizontal="left" vertical="center" wrapText="1"/>
    </xf>
    <xf numFmtId="0" fontId="2" fillId="19" borderId="53" xfId="0" applyFont="1" applyFill="1" applyBorder="1" applyAlignment="1">
      <alignment horizontal="left" vertical="center" wrapText="1"/>
    </xf>
    <xf numFmtId="0" fontId="12" fillId="19" borderId="7" xfId="0" applyFont="1" applyFill="1" applyBorder="1" applyAlignment="1">
      <alignment vertical="center" wrapText="1"/>
    </xf>
    <xf numFmtId="0" fontId="12" fillId="19" borderId="29" xfId="0" applyFont="1" applyFill="1" applyBorder="1" applyAlignment="1">
      <alignment vertical="center" wrapText="1"/>
    </xf>
    <xf numFmtId="0" fontId="12" fillId="19" borderId="34" xfId="0" applyFont="1" applyFill="1" applyBorder="1" applyAlignment="1">
      <alignment vertical="center" wrapText="1"/>
    </xf>
    <xf numFmtId="0" fontId="12" fillId="19" borderId="33" xfId="0" applyFont="1" applyFill="1" applyBorder="1" applyAlignment="1">
      <alignment vertical="center" wrapText="1"/>
    </xf>
    <xf numFmtId="0" fontId="2" fillId="20" borderId="3" xfId="0" applyFont="1" applyFill="1" applyBorder="1" applyAlignment="1">
      <alignment horizontal="left" vertical="center" wrapText="1"/>
    </xf>
    <xf numFmtId="0" fontId="2" fillId="20" borderId="15" xfId="0" applyFont="1" applyFill="1" applyBorder="1" applyAlignment="1">
      <alignment horizontal="left" vertical="center" wrapText="1"/>
    </xf>
    <xf numFmtId="0" fontId="2" fillId="20" borderId="51" xfId="0" applyFont="1" applyFill="1" applyBorder="1" applyAlignment="1">
      <alignment horizontal="left" vertical="center" wrapText="1"/>
    </xf>
    <xf numFmtId="0" fontId="2" fillId="20" borderId="53" xfId="0" applyFont="1" applyFill="1" applyBorder="1" applyAlignment="1">
      <alignment horizontal="left" vertical="center" wrapText="1"/>
    </xf>
    <xf numFmtId="0" fontId="2" fillId="22" borderId="16" xfId="0" applyFont="1" applyFill="1" applyBorder="1" applyAlignment="1">
      <alignment horizontal="left" vertical="center" wrapText="1"/>
    </xf>
    <xf numFmtId="0" fontId="2" fillId="22" borderId="12" xfId="0" applyFont="1" applyFill="1" applyBorder="1" applyAlignment="1">
      <alignment horizontal="left" vertical="center" wrapText="1"/>
    </xf>
    <xf numFmtId="0" fontId="2" fillId="22" borderId="35" xfId="0" applyFont="1" applyFill="1" applyBorder="1" applyAlignment="1">
      <alignment horizontal="left" vertical="center" wrapText="1"/>
    </xf>
    <xf numFmtId="0" fontId="2" fillId="21" borderId="3" xfId="0" applyFont="1" applyFill="1" applyBorder="1" applyAlignment="1">
      <alignment horizontal="left" vertical="center" wrapText="1"/>
    </xf>
    <xf numFmtId="0" fontId="2" fillId="21" borderId="15" xfId="0" applyFont="1" applyFill="1" applyBorder="1" applyAlignment="1">
      <alignment horizontal="left" vertical="center" wrapText="1"/>
    </xf>
    <xf numFmtId="0" fontId="2" fillId="21" borderId="51" xfId="0" applyFont="1" applyFill="1" applyBorder="1" applyAlignment="1">
      <alignment horizontal="left" vertical="center" wrapText="1"/>
    </xf>
    <xf numFmtId="0" fontId="2" fillId="21" borderId="53" xfId="0" applyFont="1" applyFill="1" applyBorder="1" applyAlignment="1">
      <alignment horizontal="left" vertical="center" wrapText="1"/>
    </xf>
    <xf numFmtId="0" fontId="12" fillId="21" borderId="27" xfId="0" applyFont="1" applyFill="1" applyBorder="1" applyAlignment="1">
      <alignment vertical="center" wrapText="1"/>
    </xf>
    <xf numFmtId="0" fontId="12" fillId="21" borderId="25" xfId="0" applyFont="1" applyFill="1" applyBorder="1" applyAlignment="1">
      <alignment vertical="center" wrapText="1"/>
    </xf>
    <xf numFmtId="0" fontId="5" fillId="21" borderId="64" xfId="0" applyFont="1" applyFill="1" applyBorder="1" applyAlignment="1">
      <alignment horizontal="center" vertical="top" wrapText="1"/>
    </xf>
    <xf numFmtId="0" fontId="5" fillId="21" borderId="58" xfId="0" applyFont="1" applyFill="1" applyBorder="1" applyAlignment="1">
      <alignment horizontal="center" vertical="top" wrapText="1"/>
    </xf>
    <xf numFmtId="0" fontId="5" fillId="21" borderId="59" xfId="0" applyFont="1" applyFill="1" applyBorder="1" applyAlignment="1">
      <alignment horizontal="center" vertical="top" wrapText="1"/>
    </xf>
    <xf numFmtId="0" fontId="3" fillId="21" borderId="2" xfId="0" applyFont="1" applyFill="1" applyBorder="1" applyAlignment="1">
      <alignment horizontal="center" vertical="center" wrapText="1"/>
    </xf>
    <xf numFmtId="0" fontId="3" fillId="21" borderId="10"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12" fillId="21" borderId="7" xfId="0" applyFont="1" applyFill="1" applyBorder="1" applyAlignment="1">
      <alignment vertical="center" wrapText="1"/>
    </xf>
    <xf numFmtId="0" fontId="12" fillId="21" borderId="29" xfId="0" applyFont="1" applyFill="1" applyBorder="1" applyAlignment="1">
      <alignment vertical="center" wrapText="1"/>
    </xf>
    <xf numFmtId="0" fontId="3" fillId="19" borderId="2"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12" fillId="20" borderId="27" xfId="0" applyFont="1" applyFill="1" applyBorder="1" applyAlignment="1">
      <alignment vertical="center" wrapText="1"/>
    </xf>
    <xf numFmtId="0" fontId="12" fillId="20" borderId="25" xfId="0" applyFont="1" applyFill="1" applyBorder="1" applyAlignment="1">
      <alignment vertical="center" wrapText="1"/>
    </xf>
    <xf numFmtId="0" fontId="5" fillId="20" borderId="64" xfId="0" applyFont="1" applyFill="1" applyBorder="1" applyAlignment="1">
      <alignment horizontal="center" vertical="top" wrapText="1"/>
    </xf>
    <xf numFmtId="0" fontId="5" fillId="20" borderId="58" xfId="0" applyFont="1" applyFill="1" applyBorder="1" applyAlignment="1">
      <alignment horizontal="center" vertical="top" wrapText="1"/>
    </xf>
    <xf numFmtId="0" fontId="5" fillId="20" borderId="59" xfId="0" applyFont="1" applyFill="1" applyBorder="1" applyAlignment="1">
      <alignment horizontal="center" vertical="top" wrapText="1"/>
    </xf>
    <xf numFmtId="0" fontId="3" fillId="20" borderId="2"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18" xfId="0" applyFont="1" applyFill="1" applyBorder="1" applyAlignment="1">
      <alignment horizontal="center" vertical="center" wrapText="1"/>
    </xf>
    <xf numFmtId="0" fontId="12" fillId="20" borderId="7" xfId="0" applyFont="1" applyFill="1" applyBorder="1" applyAlignment="1">
      <alignment vertical="center" wrapText="1"/>
    </xf>
    <xf numFmtId="0" fontId="12" fillId="20" borderId="29" xfId="0" applyFont="1" applyFill="1" applyBorder="1" applyAlignment="1">
      <alignment vertical="center" wrapText="1"/>
    </xf>
    <xf numFmtId="0" fontId="12" fillId="21" borderId="20" xfId="0" applyFont="1" applyFill="1" applyBorder="1" applyAlignment="1">
      <alignment vertical="center" wrapText="1"/>
    </xf>
    <xf numFmtId="0" fontId="12" fillId="21" borderId="21" xfId="0" applyFont="1" applyFill="1" applyBorder="1" applyAlignment="1">
      <alignment vertical="center" wrapText="1"/>
    </xf>
    <xf numFmtId="0" fontId="12" fillId="30" borderId="7" xfId="0" applyFont="1" applyFill="1" applyBorder="1" applyAlignment="1">
      <alignment horizontal="left" vertical="center" wrapText="1"/>
    </xf>
    <xf numFmtId="0" fontId="12" fillId="30" borderId="29" xfId="0" applyFont="1" applyFill="1" applyBorder="1" applyAlignment="1">
      <alignment horizontal="left" vertical="center" wrapText="1"/>
    </xf>
    <xf numFmtId="0" fontId="12" fillId="30" borderId="39" xfId="0" applyFont="1" applyFill="1" applyBorder="1" applyAlignment="1">
      <alignment horizontal="left" vertical="center" wrapText="1"/>
    </xf>
    <xf numFmtId="0" fontId="12" fillId="30" borderId="41" xfId="0" applyFont="1" applyFill="1" applyBorder="1" applyAlignment="1">
      <alignment horizontal="left" vertical="center" wrapText="1"/>
    </xf>
    <xf numFmtId="0" fontId="12" fillId="30" borderId="26" xfId="0" applyFont="1" applyFill="1" applyBorder="1" applyAlignment="1">
      <alignment horizontal="left" vertical="center" wrapText="1"/>
    </xf>
    <xf numFmtId="0" fontId="12" fillId="30" borderId="25" xfId="0" applyFont="1" applyFill="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lignment horizontal="left" vertical="center" wrapText="1"/>
    </xf>
    <xf numFmtId="0" fontId="2" fillId="18" borderId="3" xfId="0" applyFont="1" applyFill="1" applyBorder="1" applyAlignment="1">
      <alignment horizontal="left" vertical="center" wrapText="1"/>
    </xf>
    <xf numFmtId="0" fontId="2" fillId="18" borderId="15" xfId="0" applyFont="1" applyFill="1" applyBorder="1" applyAlignment="1">
      <alignment horizontal="left" vertical="center" wrapText="1"/>
    </xf>
    <xf numFmtId="0" fontId="2" fillId="18" borderId="51" xfId="0" applyFont="1" applyFill="1" applyBorder="1" applyAlignment="1">
      <alignment horizontal="left" vertical="center" wrapText="1"/>
    </xf>
    <xf numFmtId="0" fontId="2" fillId="18" borderId="53" xfId="0" applyFont="1" applyFill="1" applyBorder="1" applyAlignment="1">
      <alignment horizontal="left" vertical="center" wrapText="1"/>
    </xf>
    <xf numFmtId="0" fontId="12" fillId="18" borderId="27" xfId="0" applyFont="1" applyFill="1" applyBorder="1" applyAlignment="1">
      <alignment vertical="center" wrapText="1"/>
    </xf>
    <xf numFmtId="0" fontId="12" fillId="18" borderId="25" xfId="0" applyFont="1" applyFill="1" applyBorder="1" applyAlignment="1">
      <alignment vertical="center" wrapText="1"/>
    </xf>
    <xf numFmtId="0" fontId="5" fillId="18" borderId="64" xfId="0" applyFont="1" applyFill="1" applyBorder="1" applyAlignment="1">
      <alignment horizontal="center" vertical="top" wrapText="1"/>
    </xf>
    <xf numFmtId="0" fontId="5" fillId="18" borderId="58" xfId="0" applyFont="1" applyFill="1" applyBorder="1" applyAlignment="1">
      <alignment horizontal="center" vertical="top" wrapText="1"/>
    </xf>
    <xf numFmtId="0" fontId="5" fillId="18" borderId="59"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17" borderId="3" xfId="0" applyFont="1" applyFill="1" applyBorder="1" applyAlignment="1">
      <alignment horizontal="center" vertical="center" wrapText="1"/>
    </xf>
    <xf numFmtId="0" fontId="2" fillId="17" borderId="51" xfId="0" applyFont="1" applyFill="1" applyBorder="1" applyAlignment="1">
      <alignment horizontal="center" vertical="center" wrapText="1"/>
    </xf>
    <xf numFmtId="0" fontId="2" fillId="17" borderId="69" xfId="0" applyFont="1" applyFill="1" applyBorder="1" applyAlignment="1">
      <alignment horizontal="center" vertical="center" wrapText="1"/>
    </xf>
    <xf numFmtId="0" fontId="12" fillId="30" borderId="30" xfId="0" applyFont="1" applyFill="1" applyBorder="1" applyAlignment="1">
      <alignment horizontal="left" vertical="center" wrapText="1"/>
    </xf>
    <xf numFmtId="0" fontId="12" fillId="30" borderId="68" xfId="0" applyFont="1" applyFill="1" applyBorder="1" applyAlignment="1">
      <alignment horizontal="left" vertical="center" wrapText="1"/>
    </xf>
    <xf numFmtId="0" fontId="12" fillId="30" borderId="33" xfId="0" applyFont="1" applyFill="1" applyBorder="1" applyAlignment="1">
      <alignment horizontal="left" vertical="center" wrapText="1"/>
    </xf>
    <xf numFmtId="0" fontId="2" fillId="16" borderId="8" xfId="0" applyFont="1" applyFill="1" applyBorder="1" applyAlignment="1">
      <alignment vertical="top" wrapText="1"/>
    </xf>
    <xf numFmtId="0" fontId="3" fillId="16" borderId="8" xfId="0" applyFont="1" applyFill="1" applyBorder="1" applyAlignment="1">
      <alignment vertical="top" wrapText="1"/>
    </xf>
    <xf numFmtId="0" fontId="12" fillId="30" borderId="27" xfId="0" applyFont="1" applyFill="1" applyBorder="1" applyAlignment="1">
      <alignment horizontal="left" vertical="center" wrapText="1"/>
    </xf>
    <xf numFmtId="0" fontId="5" fillId="16" borderId="28" xfId="0" applyFont="1" applyFill="1" applyBorder="1" applyAlignment="1">
      <alignment vertical="top" wrapText="1"/>
    </xf>
    <xf numFmtId="0" fontId="5" fillId="16" borderId="31" xfId="0" applyFont="1" applyFill="1" applyBorder="1" applyAlignment="1">
      <alignment vertical="top" wrapText="1"/>
    </xf>
    <xf numFmtId="0" fontId="5" fillId="16" borderId="21" xfId="0" applyFont="1" applyFill="1" applyBorder="1" applyAlignment="1">
      <alignment vertical="top" wrapText="1"/>
    </xf>
    <xf numFmtId="0" fontId="2" fillId="17" borderId="37" xfId="0" applyFont="1" applyFill="1" applyBorder="1" applyAlignment="1">
      <alignment horizontal="left" vertical="top" wrapText="1"/>
    </xf>
    <xf numFmtId="0" fontId="2" fillId="17" borderId="11" xfId="0" applyFont="1" applyFill="1" applyBorder="1" applyAlignment="1">
      <alignment horizontal="left" vertical="top" wrapText="1"/>
    </xf>
    <xf numFmtId="0" fontId="2" fillId="17" borderId="19" xfId="0" applyFont="1" applyFill="1" applyBorder="1" applyAlignment="1">
      <alignment horizontal="left" vertical="top" wrapText="1"/>
    </xf>
    <xf numFmtId="0" fontId="3" fillId="16" borderId="6" xfId="0" applyFont="1" applyFill="1" applyBorder="1" applyAlignment="1">
      <alignment horizontal="center" vertical="center" wrapText="1"/>
    </xf>
    <xf numFmtId="0" fontId="3" fillId="16" borderId="14" xfId="0" applyFont="1" applyFill="1" applyBorder="1" applyAlignment="1">
      <alignment horizontal="center" vertical="center" wrapText="1"/>
    </xf>
    <xf numFmtId="0" fontId="3" fillId="16" borderId="22" xfId="0" applyFont="1" applyFill="1" applyBorder="1" applyAlignment="1">
      <alignment horizontal="center" vertical="center" wrapText="1"/>
    </xf>
    <xf numFmtId="9" fontId="0" fillId="0" borderId="6" xfId="1" applyFont="1" applyBorder="1" applyAlignment="1">
      <alignment horizontal="center" vertical="center"/>
    </xf>
    <xf numFmtId="9" fontId="0" fillId="0" borderId="14" xfId="1" applyFont="1" applyBorder="1" applyAlignment="1">
      <alignment horizontal="center" vertical="center"/>
    </xf>
    <xf numFmtId="9" fontId="0" fillId="0" borderId="22" xfId="1" applyFont="1" applyBorder="1" applyAlignment="1">
      <alignment horizontal="center" vertical="center"/>
    </xf>
    <xf numFmtId="0" fontId="3" fillId="17" borderId="6"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12" fillId="22" borderId="43" xfId="0" applyFont="1" applyFill="1" applyBorder="1" applyAlignment="1">
      <alignment vertical="center" wrapText="1"/>
    </xf>
    <xf numFmtId="0" fontId="12" fillId="22" borderId="57" xfId="0" applyFont="1" applyFill="1" applyBorder="1" applyAlignment="1">
      <alignment vertical="center" wrapText="1"/>
    </xf>
    <xf numFmtId="0" fontId="5" fillId="22" borderId="64" xfId="0" applyFont="1" applyFill="1" applyBorder="1" applyAlignment="1">
      <alignment horizontal="center" vertical="top" wrapText="1"/>
    </xf>
    <xf numFmtId="0" fontId="5" fillId="22" borderId="58" xfId="0" applyFont="1" applyFill="1" applyBorder="1" applyAlignment="1">
      <alignment horizontal="center" vertical="top" wrapText="1"/>
    </xf>
    <xf numFmtId="0" fontId="5" fillId="22" borderId="59" xfId="0" applyFont="1" applyFill="1" applyBorder="1" applyAlignment="1">
      <alignment horizontal="center" vertical="top" wrapText="1"/>
    </xf>
    <xf numFmtId="0" fontId="3" fillId="22" borderId="2" xfId="0" applyFont="1" applyFill="1" applyBorder="1" applyAlignment="1">
      <alignment horizontal="center" vertical="center" wrapText="1"/>
    </xf>
    <xf numFmtId="0" fontId="3" fillId="22" borderId="10" xfId="0" applyFont="1" applyFill="1" applyBorder="1" applyAlignment="1">
      <alignment horizontal="center" vertical="center" wrapText="1"/>
    </xf>
    <xf numFmtId="0" fontId="3" fillId="22" borderId="18" xfId="0" applyFont="1" applyFill="1" applyBorder="1" applyAlignment="1">
      <alignment horizontal="center" vertical="center" wrapText="1"/>
    </xf>
    <xf numFmtId="0" fontId="12" fillId="22" borderId="7" xfId="0" applyFont="1" applyFill="1" applyBorder="1" applyAlignment="1">
      <alignment vertical="center" wrapText="1"/>
    </xf>
    <xf numFmtId="0" fontId="12" fillId="22" borderId="29" xfId="0" applyFont="1" applyFill="1" applyBorder="1" applyAlignment="1">
      <alignment vertical="center" wrapText="1"/>
    </xf>
    <xf numFmtId="0" fontId="12" fillId="20" borderId="34" xfId="0" applyFont="1" applyFill="1" applyBorder="1" applyAlignment="1">
      <alignment vertical="center" wrapText="1"/>
    </xf>
    <xf numFmtId="0" fontId="12" fillId="20" borderId="33" xfId="0" applyFont="1" applyFill="1" applyBorder="1" applyAlignment="1">
      <alignment vertical="center" wrapText="1"/>
    </xf>
    <xf numFmtId="0" fontId="2" fillId="33" borderId="37" xfId="0" applyFont="1" applyFill="1" applyBorder="1" applyAlignment="1">
      <alignment horizontal="left" vertical="top" wrapText="1"/>
    </xf>
    <xf numFmtId="0" fontId="2" fillId="33" borderId="11" xfId="0" applyFont="1" applyFill="1" applyBorder="1" applyAlignment="1">
      <alignment horizontal="left" vertical="top" wrapText="1"/>
    </xf>
    <xf numFmtId="0" fontId="2" fillId="33" borderId="19" xfId="0" applyFont="1" applyFill="1" applyBorder="1" applyAlignment="1">
      <alignment horizontal="left" vertical="top" wrapText="1"/>
    </xf>
    <xf numFmtId="0" fontId="2" fillId="9" borderId="37" xfId="0" applyFont="1" applyFill="1" applyBorder="1" applyAlignment="1">
      <alignment horizontal="left" vertical="top" wrapText="1"/>
    </xf>
    <xf numFmtId="0" fontId="2" fillId="9" borderId="11" xfId="0" applyFont="1" applyFill="1" applyBorder="1" applyAlignment="1">
      <alignment horizontal="left" vertical="top" wrapText="1"/>
    </xf>
    <xf numFmtId="0" fontId="2" fillId="9" borderId="19" xfId="0" applyFont="1" applyFill="1" applyBorder="1" applyAlignment="1">
      <alignment horizontal="left" vertical="top" wrapText="1"/>
    </xf>
    <xf numFmtId="0" fontId="2" fillId="14" borderId="37" xfId="0" applyFont="1" applyFill="1" applyBorder="1" applyAlignment="1">
      <alignment horizontal="left" vertical="top" wrapText="1"/>
    </xf>
    <xf numFmtId="0" fontId="2" fillId="14" borderId="11" xfId="0" applyFont="1" applyFill="1" applyBorder="1" applyAlignment="1">
      <alignment horizontal="left" vertical="top" wrapText="1"/>
    </xf>
    <xf numFmtId="0" fontId="2" fillId="14" borderId="19" xfId="0" applyFont="1" applyFill="1" applyBorder="1" applyAlignment="1">
      <alignment horizontal="left" vertical="top" wrapText="1"/>
    </xf>
    <xf numFmtId="0" fontId="3" fillId="15" borderId="6"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13" fillId="15" borderId="7" xfId="0" applyFont="1" applyFill="1" applyBorder="1" applyAlignment="1">
      <alignment horizontal="left" vertical="top" wrapText="1"/>
    </xf>
    <xf numFmtId="0" fontId="13" fillId="15" borderId="29" xfId="0" applyFont="1" applyFill="1" applyBorder="1" applyAlignment="1">
      <alignment horizontal="left" vertical="top" wrapText="1"/>
    </xf>
    <xf numFmtId="0" fontId="13" fillId="15" borderId="34" xfId="0" applyFont="1" applyFill="1" applyBorder="1" applyAlignment="1">
      <alignment horizontal="left" vertical="top" wrapText="1"/>
    </xf>
    <xf numFmtId="0" fontId="13" fillId="15" borderId="33" xfId="0" applyFont="1" applyFill="1" applyBorder="1" applyAlignment="1">
      <alignment horizontal="left" vertical="top" wrapText="1"/>
    </xf>
    <xf numFmtId="0" fontId="13" fillId="15" borderId="43" xfId="0" applyFont="1" applyFill="1" applyBorder="1" applyAlignment="1">
      <alignment horizontal="left" vertical="top" wrapText="1"/>
    </xf>
    <xf numFmtId="0" fontId="13" fillId="15" borderId="57" xfId="0" applyFont="1" applyFill="1" applyBorder="1" applyAlignment="1">
      <alignment horizontal="left" vertical="top" wrapText="1"/>
    </xf>
    <xf numFmtId="0" fontId="5" fillId="15" borderId="28" xfId="0" applyFont="1" applyFill="1" applyBorder="1" applyAlignment="1">
      <alignment vertical="top" wrapText="1"/>
    </xf>
    <xf numFmtId="0" fontId="5" fillId="15" borderId="31" xfId="0" applyFont="1" applyFill="1" applyBorder="1" applyAlignment="1">
      <alignment vertical="top" wrapText="1"/>
    </xf>
    <xf numFmtId="0" fontId="5" fillId="15" borderId="21" xfId="0" applyFont="1" applyFill="1" applyBorder="1" applyAlignment="1">
      <alignment vertical="top" wrapText="1"/>
    </xf>
    <xf numFmtId="0" fontId="13" fillId="15" borderId="39" xfId="0" applyFont="1" applyFill="1" applyBorder="1" applyAlignment="1">
      <alignment horizontal="left" vertical="top" wrapText="1"/>
    </xf>
    <xf numFmtId="0" fontId="13" fillId="15" borderId="41" xfId="0" applyFont="1" applyFill="1" applyBorder="1" applyAlignment="1">
      <alignment horizontal="left" vertical="top" wrapText="1"/>
    </xf>
    <xf numFmtId="0" fontId="3" fillId="9" borderId="6"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13" fillId="9" borderId="7" xfId="0" applyFont="1" applyFill="1" applyBorder="1" applyAlignment="1">
      <alignment horizontal="left" vertical="top" wrapText="1"/>
    </xf>
    <xf numFmtId="0" fontId="13" fillId="9" borderId="29" xfId="0" applyFont="1" applyFill="1" applyBorder="1" applyAlignment="1">
      <alignment horizontal="left" vertical="top" wrapText="1"/>
    </xf>
    <xf numFmtId="0" fontId="13" fillId="9" borderId="34" xfId="0" applyFont="1" applyFill="1" applyBorder="1" applyAlignment="1">
      <alignment horizontal="left" vertical="top" wrapText="1"/>
    </xf>
    <xf numFmtId="0" fontId="13" fillId="9" borderId="33" xfId="0" applyFont="1" applyFill="1" applyBorder="1" applyAlignment="1">
      <alignment horizontal="left" vertical="top" wrapText="1"/>
    </xf>
    <xf numFmtId="0" fontId="3" fillId="14" borderId="14" xfId="0" applyFont="1" applyFill="1" applyBorder="1" applyAlignment="1">
      <alignment horizontal="center" vertical="center" wrapText="1"/>
    </xf>
    <xf numFmtId="0" fontId="3" fillId="14" borderId="22" xfId="0" applyFont="1" applyFill="1" applyBorder="1" applyAlignment="1">
      <alignment horizontal="center" vertical="center" wrapText="1"/>
    </xf>
    <xf numFmtId="0" fontId="2" fillId="15" borderId="15" xfId="0" applyFont="1" applyFill="1" applyBorder="1" applyAlignment="1">
      <alignment horizontal="left" vertical="center" wrapText="1"/>
    </xf>
    <xf numFmtId="0" fontId="2" fillId="15" borderId="51" xfId="0" applyFont="1" applyFill="1" applyBorder="1" applyAlignment="1">
      <alignment horizontal="left" vertical="center" wrapText="1"/>
    </xf>
    <xf numFmtId="0" fontId="3" fillId="15" borderId="51" xfId="0" applyFont="1" applyFill="1" applyBorder="1" applyAlignment="1">
      <alignment horizontal="left" vertical="center" wrapText="1"/>
    </xf>
    <xf numFmtId="0" fontId="3" fillId="15" borderId="53" xfId="0" applyFont="1" applyFill="1" applyBorder="1" applyAlignment="1">
      <alignment horizontal="left" vertical="center" wrapText="1"/>
    </xf>
    <xf numFmtId="0" fontId="2" fillId="15" borderId="15" xfId="0" applyFont="1" applyFill="1" applyBorder="1" applyAlignment="1">
      <alignment vertical="top" wrapText="1"/>
    </xf>
    <xf numFmtId="0" fontId="2" fillId="15" borderId="51" xfId="0" applyFont="1" applyFill="1" applyBorder="1" applyAlignment="1">
      <alignment vertical="top" wrapText="1"/>
    </xf>
    <xf numFmtId="0" fontId="3" fillId="15" borderId="51" xfId="0" applyFont="1" applyFill="1" applyBorder="1" applyAlignment="1">
      <alignment vertical="top" wrapText="1"/>
    </xf>
    <xf numFmtId="0" fontId="3" fillId="15" borderId="53" xfId="0" applyFont="1" applyFill="1" applyBorder="1" applyAlignment="1">
      <alignment vertical="top" wrapText="1"/>
    </xf>
    <xf numFmtId="0" fontId="12" fillId="31" borderId="68" xfId="0" applyFont="1" applyFill="1" applyBorder="1" applyAlignment="1">
      <alignment horizontal="left" vertical="center" wrapText="1"/>
    </xf>
    <xf numFmtId="0" fontId="12" fillId="31" borderId="33" xfId="0" applyFont="1" applyFill="1" applyBorder="1" applyAlignment="1">
      <alignment horizontal="left" vertical="center" wrapText="1"/>
    </xf>
    <xf numFmtId="0" fontId="12" fillId="31" borderId="30" xfId="0" applyFont="1" applyFill="1" applyBorder="1" applyAlignment="1">
      <alignment horizontal="left" vertical="center" wrapText="1"/>
    </xf>
    <xf numFmtId="0" fontId="12" fillId="31" borderId="29" xfId="0" applyFont="1" applyFill="1" applyBorder="1" applyAlignment="1">
      <alignment horizontal="left" vertical="center" wrapText="1"/>
    </xf>
    <xf numFmtId="0" fontId="5" fillId="12" borderId="31" xfId="0" applyFont="1" applyFill="1" applyBorder="1" applyAlignment="1">
      <alignment vertical="top" wrapText="1"/>
    </xf>
    <xf numFmtId="0" fontId="5" fillId="12" borderId="21" xfId="0" applyFont="1" applyFill="1" applyBorder="1" applyAlignment="1">
      <alignment vertical="top" wrapText="1"/>
    </xf>
    <xf numFmtId="0" fontId="5" fillId="12" borderId="14" xfId="0" applyFont="1" applyFill="1" applyBorder="1" applyAlignment="1">
      <alignment vertical="top" wrapText="1"/>
    </xf>
    <xf numFmtId="0" fontId="5" fillId="12" borderId="22" xfId="0" applyFont="1" applyFill="1" applyBorder="1" applyAlignment="1">
      <alignment vertical="top" wrapText="1"/>
    </xf>
    <xf numFmtId="0" fontId="13" fillId="12" borderId="67" xfId="0" applyFont="1" applyFill="1" applyBorder="1" applyAlignment="1">
      <alignment vertical="top" wrapText="1"/>
    </xf>
    <xf numFmtId="0" fontId="13" fillId="12" borderId="17" xfId="0" applyFont="1" applyFill="1" applyBorder="1" applyAlignment="1">
      <alignment vertical="top" wrapText="1"/>
    </xf>
    <xf numFmtId="0" fontId="13" fillId="12" borderId="52" xfId="0" applyFont="1" applyFill="1" applyBorder="1" applyAlignment="1">
      <alignment vertical="top" wrapText="1"/>
    </xf>
    <xf numFmtId="0" fontId="13" fillId="12" borderId="13" xfId="0" applyFont="1" applyFill="1" applyBorder="1" applyAlignment="1">
      <alignment vertical="top" wrapText="1"/>
    </xf>
    <xf numFmtId="0" fontId="13" fillId="12" borderId="65" xfId="0" applyFont="1" applyFill="1" applyBorder="1" applyAlignment="1">
      <alignment vertical="top" wrapText="1"/>
    </xf>
    <xf numFmtId="0" fontId="13" fillId="12" borderId="24" xfId="0" applyFont="1" applyFill="1" applyBorder="1" applyAlignment="1">
      <alignment vertical="top" wrapText="1"/>
    </xf>
    <xf numFmtId="0" fontId="13" fillId="33" borderId="7" xfId="0" applyFont="1" applyFill="1" applyBorder="1" applyAlignment="1">
      <alignment vertical="top" wrapText="1"/>
    </xf>
    <xf numFmtId="0" fontId="13" fillId="33" borderId="29" xfId="0" applyFont="1" applyFill="1" applyBorder="1" applyAlignment="1">
      <alignment vertical="top" wrapText="1"/>
    </xf>
    <xf numFmtId="0" fontId="13" fillId="33" borderId="34" xfId="0" applyFont="1" applyFill="1" applyBorder="1" applyAlignment="1">
      <alignment vertical="top" wrapText="1"/>
    </xf>
    <xf numFmtId="0" fontId="13" fillId="33" borderId="33" xfId="0" applyFont="1" applyFill="1" applyBorder="1" applyAlignment="1">
      <alignment vertical="top" wrapText="1"/>
    </xf>
    <xf numFmtId="0" fontId="13" fillId="14" borderId="26" xfId="0" applyFont="1" applyFill="1" applyBorder="1" applyAlignment="1">
      <alignment horizontal="left" vertical="top" wrapText="1"/>
    </xf>
    <xf numFmtId="0" fontId="13" fillId="14" borderId="25" xfId="0" applyFont="1" applyFill="1" applyBorder="1" applyAlignment="1">
      <alignment horizontal="left" vertical="top" wrapText="1"/>
    </xf>
    <xf numFmtId="0" fontId="13" fillId="14" borderId="30" xfId="0" applyFont="1" applyFill="1" applyBorder="1" applyAlignment="1">
      <alignment horizontal="left" vertical="top" wrapText="1"/>
    </xf>
    <xf numFmtId="0" fontId="13" fillId="14" borderId="29" xfId="0" applyFont="1" applyFill="1" applyBorder="1" applyAlignment="1">
      <alignment horizontal="left" vertical="top" wrapText="1"/>
    </xf>
    <xf numFmtId="0" fontId="13" fillId="14" borderId="7" xfId="0" applyFont="1" applyFill="1" applyBorder="1" applyAlignment="1">
      <alignment horizontal="left" vertical="top" wrapText="1"/>
    </xf>
    <xf numFmtId="0" fontId="13" fillId="14" borderId="34" xfId="0" applyFont="1" applyFill="1" applyBorder="1" applyAlignment="1">
      <alignment horizontal="left" vertical="top" wrapText="1"/>
    </xf>
    <xf numFmtId="0" fontId="13" fillId="14" borderId="33" xfId="0" applyFont="1" applyFill="1" applyBorder="1" applyAlignment="1">
      <alignment horizontal="left" vertical="top" wrapText="1"/>
    </xf>
    <xf numFmtId="0" fontId="13" fillId="33" borderId="27" xfId="0" applyFont="1" applyFill="1" applyBorder="1" applyAlignment="1">
      <alignment vertical="top" wrapText="1"/>
    </xf>
    <xf numFmtId="0" fontId="13" fillId="33" borderId="25" xfId="0" applyFont="1" applyFill="1" applyBorder="1" applyAlignment="1">
      <alignment vertical="top" wrapText="1"/>
    </xf>
    <xf numFmtId="0" fontId="5" fillId="33" borderId="28" xfId="0" applyFont="1" applyFill="1" applyBorder="1" applyAlignment="1">
      <alignment horizontal="center" vertical="top" wrapText="1"/>
    </xf>
    <xf numFmtId="0" fontId="5" fillId="33" borderId="31" xfId="0" applyFont="1" applyFill="1" applyBorder="1" applyAlignment="1">
      <alignment horizontal="center" vertical="top" wrapText="1"/>
    </xf>
    <xf numFmtId="0" fontId="5" fillId="33" borderId="21" xfId="0" applyFont="1" applyFill="1" applyBorder="1" applyAlignment="1">
      <alignment horizontal="center" vertical="top" wrapText="1"/>
    </xf>
    <xf numFmtId="0" fontId="3" fillId="33" borderId="6" xfId="0" applyFont="1" applyFill="1" applyBorder="1" applyAlignment="1">
      <alignment horizontal="center" vertical="center" wrapText="1"/>
    </xf>
    <xf numFmtId="0" fontId="3" fillId="33" borderId="14" xfId="0" applyFont="1" applyFill="1" applyBorder="1" applyAlignment="1">
      <alignment horizontal="center" vertical="center" wrapText="1"/>
    </xf>
    <xf numFmtId="0" fontId="3" fillId="33" borderId="22" xfId="0" applyFont="1" applyFill="1" applyBorder="1" applyAlignment="1">
      <alignment horizontal="center" vertical="center" wrapText="1"/>
    </xf>
    <xf numFmtId="0" fontId="13" fillId="9" borderId="27" xfId="0" applyFont="1" applyFill="1" applyBorder="1" applyAlignment="1">
      <alignment horizontal="left" vertical="top" wrapText="1"/>
    </xf>
    <xf numFmtId="0" fontId="13" fillId="9" borderId="25" xfId="0" applyFont="1" applyFill="1" applyBorder="1" applyAlignment="1">
      <alignment horizontal="left" vertical="top" wrapText="1"/>
    </xf>
    <xf numFmtId="0" fontId="5" fillId="9" borderId="28" xfId="0" applyFont="1" applyFill="1" applyBorder="1" applyAlignment="1">
      <alignment horizontal="center" vertical="top" wrapText="1"/>
    </xf>
    <xf numFmtId="0" fontId="5" fillId="9" borderId="31" xfId="0" applyFont="1" applyFill="1" applyBorder="1" applyAlignment="1">
      <alignment horizontal="center" vertical="top" wrapText="1"/>
    </xf>
    <xf numFmtId="0" fontId="5" fillId="9" borderId="21" xfId="0" applyFont="1" applyFill="1" applyBorder="1" applyAlignment="1">
      <alignment horizontal="center" vertical="top" wrapText="1"/>
    </xf>
    <xf numFmtId="0" fontId="2" fillId="0" borderId="37" xfId="0" applyFont="1" applyBorder="1" applyAlignment="1">
      <alignment horizontal="center" vertical="center" wrapText="1"/>
    </xf>
    <xf numFmtId="0" fontId="2" fillId="0" borderId="19" xfId="0" applyFont="1" applyBorder="1" applyAlignment="1">
      <alignment horizontal="center" vertical="center" wrapText="1"/>
    </xf>
    <xf numFmtId="0" fontId="2" fillId="10" borderId="37" xfId="0" applyFont="1" applyFill="1" applyBorder="1" applyAlignment="1">
      <alignment vertical="top" wrapText="1"/>
    </xf>
    <xf numFmtId="0" fontId="2" fillId="10" borderId="11" xfId="0" applyFont="1" applyFill="1" applyBorder="1" applyAlignment="1">
      <alignment vertical="top" wrapText="1"/>
    </xf>
    <xf numFmtId="0" fontId="3" fillId="10" borderId="11" xfId="0" applyFont="1" applyFill="1" applyBorder="1" applyAlignment="1">
      <alignment vertical="top" wrapText="1"/>
    </xf>
    <xf numFmtId="0" fontId="3" fillId="10" borderId="19" xfId="0" applyFont="1" applyFill="1" applyBorder="1" applyAlignment="1">
      <alignment vertical="top" wrapText="1"/>
    </xf>
    <xf numFmtId="0" fontId="13" fillId="10" borderId="4" xfId="0" applyFont="1" applyFill="1" applyBorder="1" applyAlignment="1">
      <alignment vertical="top" wrapText="1"/>
    </xf>
    <xf numFmtId="0" fontId="13" fillId="10" borderId="5" xfId="0" applyFont="1" applyFill="1" applyBorder="1" applyAlignment="1">
      <alignment vertical="top" wrapText="1"/>
    </xf>
    <xf numFmtId="0" fontId="5" fillId="10" borderId="31" xfId="0" applyFont="1" applyFill="1" applyBorder="1" applyAlignment="1">
      <alignment vertical="top" wrapText="1"/>
    </xf>
    <xf numFmtId="0" fontId="5" fillId="10" borderId="21" xfId="0" applyFont="1" applyFill="1" applyBorder="1" applyAlignment="1">
      <alignment vertical="top" wrapText="1"/>
    </xf>
    <xf numFmtId="0" fontId="3" fillId="10" borderId="14"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13" fillId="11" borderId="52" xfId="0" applyFont="1" applyFill="1" applyBorder="1" applyAlignment="1">
      <alignment vertical="top" wrapText="1"/>
    </xf>
    <xf numFmtId="0" fontId="13" fillId="11" borderId="13" xfId="0" applyFont="1" applyFill="1" applyBorder="1" applyAlignment="1">
      <alignment vertical="top" wrapText="1"/>
    </xf>
    <xf numFmtId="0" fontId="13" fillId="11" borderId="54" xfId="0" applyFont="1" applyFill="1" applyBorder="1" applyAlignment="1">
      <alignment vertical="top" wrapText="1"/>
    </xf>
    <xf numFmtId="0" fontId="13" fillId="11" borderId="36" xfId="0" applyFont="1" applyFill="1" applyBorder="1" applyAlignment="1">
      <alignment vertical="top" wrapText="1"/>
    </xf>
    <xf numFmtId="0" fontId="2" fillId="12" borderId="8" xfId="0" applyFont="1" applyFill="1" applyBorder="1" applyAlignment="1">
      <alignment vertical="top" wrapText="1"/>
    </xf>
    <xf numFmtId="0" fontId="3" fillId="12" borderId="8" xfId="0" applyFont="1" applyFill="1" applyBorder="1" applyAlignment="1">
      <alignment vertical="top" wrapText="1"/>
    </xf>
    <xf numFmtId="0" fontId="13" fillId="10" borderId="67" xfId="0" applyFont="1" applyFill="1" applyBorder="1" applyAlignment="1">
      <alignment vertical="top" wrapText="1"/>
    </xf>
    <xf numFmtId="0" fontId="13" fillId="10" borderId="17" xfId="0" applyFont="1" applyFill="1" applyBorder="1" applyAlignment="1">
      <alignment vertical="top" wrapText="1"/>
    </xf>
    <xf numFmtId="0" fontId="13" fillId="10" borderId="52" xfId="0" applyFont="1" applyFill="1" applyBorder="1" applyAlignment="1">
      <alignment vertical="top" wrapText="1"/>
    </xf>
    <xf numFmtId="0" fontId="13" fillId="10" borderId="13" xfId="0" applyFont="1" applyFill="1" applyBorder="1" applyAlignment="1">
      <alignment vertical="top" wrapText="1"/>
    </xf>
    <xf numFmtId="0" fontId="13" fillId="10" borderId="30" xfId="0" applyFont="1" applyFill="1" applyBorder="1" applyAlignment="1">
      <alignment horizontal="left" vertical="top" wrapText="1"/>
    </xf>
    <xf numFmtId="0" fontId="13" fillId="10" borderId="29" xfId="0" applyFont="1" applyFill="1" applyBorder="1" applyAlignment="1">
      <alignment horizontal="left" vertical="top" wrapText="1"/>
    </xf>
    <xf numFmtId="0" fontId="13" fillId="10" borderId="68" xfId="0" applyFont="1" applyFill="1" applyBorder="1" applyAlignment="1">
      <alignment horizontal="left" vertical="top" wrapText="1"/>
    </xf>
    <xf numFmtId="0" fontId="13" fillId="10" borderId="33" xfId="0" applyFont="1" applyFill="1" applyBorder="1" applyAlignment="1">
      <alignment horizontal="left" vertical="top" wrapText="1"/>
    </xf>
    <xf numFmtId="0" fontId="2" fillId="11" borderId="37" xfId="0" applyFont="1" applyFill="1" applyBorder="1" applyAlignment="1">
      <alignment vertical="top" wrapText="1"/>
    </xf>
    <xf numFmtId="0" fontId="2" fillId="11" borderId="11" xfId="0" applyFont="1" applyFill="1" applyBorder="1" applyAlignment="1">
      <alignment vertical="top" wrapText="1"/>
    </xf>
    <xf numFmtId="0" fontId="3" fillId="11" borderId="11" xfId="0" applyFont="1" applyFill="1" applyBorder="1" applyAlignment="1">
      <alignment vertical="top" wrapText="1"/>
    </xf>
    <xf numFmtId="0" fontId="3" fillId="11" borderId="19" xfId="0" applyFont="1" applyFill="1" applyBorder="1" applyAlignment="1">
      <alignment vertical="top" wrapText="1"/>
    </xf>
    <xf numFmtId="0" fontId="13" fillId="11" borderId="4" xfId="0" applyFont="1" applyFill="1" applyBorder="1" applyAlignment="1">
      <alignment vertical="top" wrapText="1"/>
    </xf>
    <xf numFmtId="0" fontId="13" fillId="11" borderId="5" xfId="0" applyFont="1" applyFill="1" applyBorder="1" applyAlignment="1">
      <alignment vertical="top" wrapText="1"/>
    </xf>
    <xf numFmtId="0" fontId="5" fillId="11" borderId="28" xfId="0" applyFont="1" applyFill="1" applyBorder="1" applyAlignment="1">
      <alignment vertical="top" wrapText="1"/>
    </xf>
    <xf numFmtId="0" fontId="5" fillId="11" borderId="31" xfId="0" applyFont="1" applyFill="1" applyBorder="1" applyAlignment="1">
      <alignment vertical="top" wrapText="1"/>
    </xf>
    <xf numFmtId="0" fontId="5" fillId="11" borderId="21" xfId="0" applyFont="1" applyFill="1" applyBorder="1" applyAlignment="1">
      <alignment vertical="top" wrapText="1"/>
    </xf>
    <xf numFmtId="0" fontId="3" fillId="11" borderId="6"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22" xfId="0" applyFont="1" applyFill="1" applyBorder="1" applyAlignment="1">
      <alignment horizontal="center" vertical="center" wrapText="1"/>
    </xf>
    <xf numFmtId="0" fontId="2" fillId="13" borderId="37" xfId="0" applyFont="1" applyFill="1" applyBorder="1" applyAlignment="1">
      <alignment vertical="top" wrapText="1"/>
    </xf>
    <xf numFmtId="0" fontId="2" fillId="13" borderId="11" xfId="0" applyFont="1" applyFill="1" applyBorder="1" applyAlignment="1">
      <alignment vertical="top" wrapText="1"/>
    </xf>
    <xf numFmtId="0" fontId="3" fillId="13" borderId="11" xfId="0" applyFont="1" applyFill="1" applyBorder="1" applyAlignment="1">
      <alignment vertical="top" wrapText="1"/>
    </xf>
    <xf numFmtId="0" fontId="3" fillId="13" borderId="19" xfId="0" applyFont="1" applyFill="1" applyBorder="1" applyAlignment="1">
      <alignment vertical="top" wrapText="1"/>
    </xf>
    <xf numFmtId="0" fontId="12" fillId="31" borderId="26" xfId="0" applyFont="1" applyFill="1" applyBorder="1" applyAlignment="1">
      <alignment horizontal="left" vertical="center" wrapText="1"/>
    </xf>
    <xf numFmtId="0" fontId="12" fillId="31" borderId="25" xfId="0" applyFont="1" applyFill="1" applyBorder="1" applyAlignment="1">
      <alignment horizontal="left" vertical="center" wrapText="1"/>
    </xf>
    <xf numFmtId="0" fontId="5" fillId="13" borderId="28" xfId="0" applyFont="1" applyFill="1" applyBorder="1" applyAlignment="1">
      <alignment vertical="top" wrapText="1"/>
    </xf>
    <xf numFmtId="0" fontId="5" fillId="13" borderId="31" xfId="0" applyFont="1" applyFill="1" applyBorder="1" applyAlignment="1">
      <alignment vertical="top" wrapText="1"/>
    </xf>
    <xf numFmtId="0" fontId="3" fillId="13" borderId="6"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2" fillId="7" borderId="37" xfId="0" applyFont="1" applyFill="1" applyBorder="1" applyAlignment="1">
      <alignment vertical="top" wrapText="1"/>
    </xf>
    <xf numFmtId="0" fontId="3" fillId="7" borderId="11" xfId="0" applyFont="1" applyFill="1" applyBorder="1" applyAlignment="1">
      <alignment vertical="top" wrapText="1"/>
    </xf>
    <xf numFmtId="0" fontId="3" fillId="7" borderId="19" xfId="0" applyFont="1" applyFill="1" applyBorder="1" applyAlignment="1">
      <alignment vertical="top" wrapText="1"/>
    </xf>
    <xf numFmtId="0" fontId="13" fillId="7" borderId="46" xfId="0" applyFont="1" applyFill="1" applyBorder="1" applyAlignment="1">
      <alignment horizontal="left" vertical="top" wrapText="1"/>
    </xf>
    <xf numFmtId="0" fontId="13" fillId="7" borderId="28" xfId="0" applyFont="1" applyFill="1" applyBorder="1" applyAlignment="1">
      <alignment horizontal="left" vertical="top" wrapText="1"/>
    </xf>
    <xf numFmtId="0" fontId="5" fillId="7" borderId="28" xfId="0" applyFont="1" applyFill="1" applyBorder="1" applyAlignment="1">
      <alignment vertical="top" wrapText="1"/>
    </xf>
    <xf numFmtId="0" fontId="5" fillId="7" borderId="31" xfId="0" applyFont="1" applyFill="1" applyBorder="1" applyAlignment="1">
      <alignment vertical="top" wrapText="1"/>
    </xf>
    <xf numFmtId="0" fontId="5" fillId="7" borderId="21" xfId="0" applyFont="1" applyFill="1" applyBorder="1" applyAlignment="1">
      <alignment vertical="top" wrapText="1"/>
    </xf>
    <xf numFmtId="0" fontId="3" fillId="7" borderId="14"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13" fillId="8" borderId="52" xfId="0" applyFont="1" applyFill="1" applyBorder="1" applyAlignment="1">
      <alignment vertical="top" wrapText="1"/>
    </xf>
    <xf numFmtId="0" fontId="13" fillId="8" borderId="13" xfId="0" applyFont="1" applyFill="1" applyBorder="1" applyAlignment="1">
      <alignment vertical="top" wrapText="1"/>
    </xf>
    <xf numFmtId="0" fontId="13" fillId="8" borderId="65" xfId="0" applyFont="1" applyFill="1" applyBorder="1" applyAlignment="1">
      <alignment vertical="top" wrapText="1"/>
    </xf>
    <xf numFmtId="0" fontId="13" fillId="8" borderId="24" xfId="0" applyFont="1" applyFill="1" applyBorder="1" applyAlignment="1">
      <alignment vertical="top" wrapText="1"/>
    </xf>
    <xf numFmtId="0" fontId="2" fillId="9" borderId="37" xfId="0" applyFont="1" applyFill="1" applyBorder="1" applyAlignment="1">
      <alignment vertical="top" wrapText="1"/>
    </xf>
    <xf numFmtId="0" fontId="3" fillId="9" borderId="11" xfId="0" applyFont="1" applyFill="1" applyBorder="1" applyAlignment="1">
      <alignment vertical="top" wrapText="1"/>
    </xf>
    <xf numFmtId="0" fontId="3" fillId="9" borderId="19" xfId="0" applyFont="1" applyFill="1" applyBorder="1" applyAlignment="1">
      <alignment vertical="top" wrapText="1"/>
    </xf>
    <xf numFmtId="0" fontId="13" fillId="7" borderId="30" xfId="0" applyFont="1" applyFill="1" applyBorder="1" applyAlignment="1">
      <alignment horizontal="left" vertical="top" wrapText="1"/>
    </xf>
    <xf numFmtId="0" fontId="13" fillId="7" borderId="29" xfId="0" applyFont="1" applyFill="1" applyBorder="1" applyAlignment="1">
      <alignment horizontal="left" vertical="top" wrapText="1"/>
    </xf>
    <xf numFmtId="0" fontId="13" fillId="7" borderId="68" xfId="0" applyFont="1" applyFill="1" applyBorder="1" applyAlignment="1">
      <alignment horizontal="left" vertical="top" wrapText="1"/>
    </xf>
    <xf numFmtId="0" fontId="13" fillId="7" borderId="33" xfId="0" applyFont="1" applyFill="1" applyBorder="1" applyAlignment="1">
      <alignment horizontal="left" vertical="top" wrapText="1"/>
    </xf>
    <xf numFmtId="0" fontId="2" fillId="8" borderId="37" xfId="0" applyFont="1" applyFill="1" applyBorder="1" applyAlignment="1">
      <alignment vertical="top" wrapText="1"/>
    </xf>
    <xf numFmtId="0" fontId="3" fillId="8" borderId="11" xfId="0" applyFont="1" applyFill="1" applyBorder="1" applyAlignment="1">
      <alignment vertical="top" wrapText="1"/>
    </xf>
    <xf numFmtId="0" fontId="13" fillId="8" borderId="4" xfId="0" applyFont="1" applyFill="1" applyBorder="1" applyAlignment="1">
      <alignment vertical="top" wrapText="1"/>
    </xf>
    <xf numFmtId="0" fontId="13" fillId="8" borderId="5" xfId="0" applyFont="1" applyFill="1" applyBorder="1" applyAlignment="1">
      <alignment vertical="top" wrapText="1"/>
    </xf>
    <xf numFmtId="0" fontId="5" fillId="8" borderId="28" xfId="0" applyFont="1" applyFill="1" applyBorder="1" applyAlignment="1">
      <alignment vertical="top" wrapText="1"/>
    </xf>
    <xf numFmtId="0" fontId="5" fillId="8" borderId="31" xfId="0" applyFont="1" applyFill="1" applyBorder="1" applyAlignment="1">
      <alignment vertical="top" wrapText="1"/>
    </xf>
    <xf numFmtId="0" fontId="3" fillId="8" borderId="6"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13" fillId="9" borderId="26" xfId="0" applyFont="1" applyFill="1" applyBorder="1" applyAlignment="1">
      <alignment vertical="top" wrapText="1"/>
    </xf>
    <xf numFmtId="0" fontId="13" fillId="9" borderId="25" xfId="0" applyFont="1" applyFill="1" applyBorder="1" applyAlignment="1">
      <alignment vertical="top" wrapText="1"/>
    </xf>
    <xf numFmtId="0" fontId="13" fillId="9" borderId="30" xfId="0" applyFont="1" applyFill="1" applyBorder="1" applyAlignment="1">
      <alignment vertical="top" wrapText="1"/>
    </xf>
    <xf numFmtId="0" fontId="13" fillId="9" borderId="29" xfId="0" applyFont="1" applyFill="1" applyBorder="1" applyAlignment="1">
      <alignment vertical="top" wrapText="1"/>
    </xf>
    <xf numFmtId="0" fontId="5" fillId="5" borderId="6" xfId="0" applyFont="1" applyFill="1" applyBorder="1" applyAlignment="1">
      <alignment vertical="top" wrapText="1"/>
    </xf>
    <xf numFmtId="0" fontId="5" fillId="5" borderId="14" xfId="0" applyFont="1" applyFill="1" applyBorder="1" applyAlignment="1">
      <alignment vertical="top" wrapText="1"/>
    </xf>
    <xf numFmtId="0" fontId="5" fillId="5" borderId="22" xfId="0" applyFont="1" applyFill="1" applyBorder="1" applyAlignment="1">
      <alignment vertical="top" wrapText="1"/>
    </xf>
    <xf numFmtId="0" fontId="12" fillId="37" borderId="30" xfId="0" applyFont="1" applyFill="1" applyBorder="1" applyAlignment="1">
      <alignment horizontal="left" vertical="center" wrapText="1"/>
    </xf>
    <xf numFmtId="0" fontId="12" fillId="37" borderId="29" xfId="0" applyFont="1" applyFill="1" applyBorder="1" applyAlignment="1">
      <alignment horizontal="left" vertical="center" wrapText="1"/>
    </xf>
    <xf numFmtId="0" fontId="12" fillId="37" borderId="68" xfId="0" applyFont="1" applyFill="1" applyBorder="1" applyAlignment="1">
      <alignment horizontal="left" vertical="center" wrapText="1"/>
    </xf>
    <xf numFmtId="0" fontId="12" fillId="37" borderId="33" xfId="0" applyFont="1" applyFill="1" applyBorder="1" applyAlignment="1">
      <alignment horizontal="left" vertical="center" wrapText="1"/>
    </xf>
    <xf numFmtId="0" fontId="13" fillId="38" borderId="54" xfId="0" applyFont="1" applyFill="1" applyBorder="1" applyAlignment="1">
      <alignment vertical="center" wrapText="1"/>
    </xf>
    <xf numFmtId="0" fontId="13" fillId="38" borderId="36" xfId="0" applyFont="1" applyFill="1" applyBorder="1" applyAlignment="1">
      <alignment vertical="center" wrapText="1"/>
    </xf>
    <xf numFmtId="0" fontId="2" fillId="37" borderId="37" xfId="0" applyFont="1" applyFill="1" applyBorder="1" applyAlignment="1">
      <alignment vertical="top" wrapText="1"/>
    </xf>
    <xf numFmtId="0" fontId="3" fillId="37" borderId="11" xfId="0" applyFont="1" applyFill="1" applyBorder="1" applyAlignment="1">
      <alignment vertical="top" wrapText="1"/>
    </xf>
    <xf numFmtId="0" fontId="3" fillId="37" borderId="19" xfId="0" applyFont="1" applyFill="1" applyBorder="1" applyAlignment="1">
      <alignment vertical="top" wrapText="1"/>
    </xf>
    <xf numFmtId="0" fontId="12" fillId="37" borderId="26" xfId="0" applyFont="1" applyFill="1" applyBorder="1" applyAlignment="1">
      <alignment horizontal="left" vertical="center" wrapText="1"/>
    </xf>
    <xf numFmtId="0" fontId="12" fillId="37" borderId="25" xfId="0" applyFont="1" applyFill="1" applyBorder="1" applyAlignment="1">
      <alignment horizontal="left" vertical="center" wrapText="1"/>
    </xf>
    <xf numFmtId="0" fontId="5" fillId="37" borderId="28" xfId="0" applyFont="1" applyFill="1" applyBorder="1" applyAlignment="1">
      <alignment vertical="top" wrapText="1"/>
    </xf>
    <xf numFmtId="0" fontId="5" fillId="37" borderId="31" xfId="0" applyFont="1" applyFill="1" applyBorder="1" applyAlignment="1">
      <alignment vertical="top" wrapText="1"/>
    </xf>
    <xf numFmtId="0" fontId="5" fillId="37" borderId="21" xfId="0" applyFont="1" applyFill="1" applyBorder="1" applyAlignment="1">
      <alignment vertical="top" wrapText="1"/>
    </xf>
    <xf numFmtId="0" fontId="3" fillId="6" borderId="6"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13" fillId="6" borderId="52" xfId="0" applyFont="1" applyFill="1" applyBorder="1" applyAlignment="1">
      <alignment vertical="top" wrapText="1"/>
    </xf>
    <xf numFmtId="0" fontId="13" fillId="6" borderId="13" xfId="0" applyFont="1" applyFill="1" applyBorder="1" applyAlignment="1">
      <alignment vertical="top" wrapText="1"/>
    </xf>
    <xf numFmtId="0" fontId="13" fillId="6" borderId="54" xfId="0" applyFont="1" applyFill="1" applyBorder="1" applyAlignment="1">
      <alignment vertical="top" wrapText="1"/>
    </xf>
    <xf numFmtId="0" fontId="13" fillId="6" borderId="36" xfId="0" applyFont="1" applyFill="1" applyBorder="1" applyAlignment="1">
      <alignment vertical="top" wrapText="1"/>
    </xf>
    <xf numFmtId="0" fontId="2" fillId="38" borderId="37" xfId="0" applyFont="1" applyFill="1" applyBorder="1" applyAlignment="1">
      <alignment vertical="top" wrapText="1"/>
    </xf>
    <xf numFmtId="0" fontId="3" fillId="38" borderId="11" xfId="0" applyFont="1" applyFill="1" applyBorder="1" applyAlignment="1">
      <alignment vertical="top" wrapText="1"/>
    </xf>
    <xf numFmtId="0" fontId="3" fillId="38" borderId="19" xfId="0" applyFont="1" applyFill="1" applyBorder="1" applyAlignment="1">
      <alignment vertical="top" wrapText="1"/>
    </xf>
    <xf numFmtId="0" fontId="13" fillId="38" borderId="4" xfId="0" applyFont="1" applyFill="1" applyBorder="1" applyAlignment="1">
      <alignment vertical="center" wrapText="1"/>
    </xf>
    <xf numFmtId="0" fontId="13" fillId="38" borderId="5" xfId="0" applyFont="1" applyFill="1" applyBorder="1" applyAlignment="1">
      <alignment vertical="center" wrapText="1"/>
    </xf>
    <xf numFmtId="0" fontId="5" fillId="38" borderId="28" xfId="0" applyFont="1" applyFill="1" applyBorder="1" applyAlignment="1">
      <alignment vertical="top" wrapText="1"/>
    </xf>
    <xf numFmtId="0" fontId="5" fillId="38" borderId="31" xfId="0" applyFont="1" applyFill="1" applyBorder="1" applyAlignment="1">
      <alignment vertical="top" wrapText="1"/>
    </xf>
    <xf numFmtId="0" fontId="5" fillId="38" borderId="21" xfId="0" applyFont="1" applyFill="1" applyBorder="1" applyAlignment="1">
      <alignment vertical="top" wrapText="1"/>
    </xf>
    <xf numFmtId="0" fontId="5" fillId="38" borderId="6" xfId="0" applyFont="1" applyFill="1" applyBorder="1" applyAlignment="1">
      <alignment vertical="top" wrapText="1"/>
    </xf>
    <xf numFmtId="0" fontId="5" fillId="38" borderId="14" xfId="0" applyFont="1" applyFill="1" applyBorder="1" applyAlignment="1">
      <alignment vertical="top" wrapText="1"/>
    </xf>
    <xf numFmtId="0" fontId="5" fillId="38" borderId="22" xfId="0" applyFont="1" applyFill="1" applyBorder="1" applyAlignment="1">
      <alignment vertical="top" wrapText="1"/>
    </xf>
    <xf numFmtId="0" fontId="13" fillId="2" borderId="5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66" xfId="0" applyFont="1" applyFill="1" applyBorder="1" applyAlignment="1">
      <alignment horizontal="left" vertical="top" wrapText="1"/>
    </xf>
    <xf numFmtId="0" fontId="13" fillId="2" borderId="21" xfId="0" applyFont="1" applyFill="1" applyBorder="1" applyAlignment="1">
      <alignment horizontal="left" vertical="top" wrapText="1"/>
    </xf>
    <xf numFmtId="0" fontId="2" fillId="3" borderId="11" xfId="0" applyFont="1" applyFill="1" applyBorder="1" applyAlignment="1">
      <alignment vertical="top" wrapText="1"/>
    </xf>
    <xf numFmtId="0" fontId="3" fillId="3" borderId="11" xfId="0" applyFont="1" applyFill="1" applyBorder="1" applyAlignment="1">
      <alignment vertical="top" wrapText="1"/>
    </xf>
    <xf numFmtId="0" fontId="13" fillId="3" borderId="67" xfId="0" applyFont="1" applyFill="1" applyBorder="1" applyAlignment="1">
      <alignment vertical="top" wrapText="1"/>
    </xf>
    <xf numFmtId="0" fontId="13" fillId="3" borderId="17" xfId="0" applyFont="1" applyFill="1" applyBorder="1" applyAlignment="1">
      <alignment vertical="top" wrapText="1"/>
    </xf>
    <xf numFmtId="0" fontId="3" fillId="3" borderId="14" xfId="0" applyFont="1" applyFill="1" applyBorder="1" applyAlignment="1">
      <alignment horizontal="center" vertical="center" wrapText="1"/>
    </xf>
    <xf numFmtId="0" fontId="13" fillId="3" borderId="52" xfId="0" applyFont="1" applyFill="1" applyBorder="1" applyAlignment="1">
      <alignment vertical="top" wrapText="1"/>
    </xf>
    <xf numFmtId="0" fontId="13" fillId="3" borderId="13" xfId="0" applyFont="1" applyFill="1" applyBorder="1" applyAlignment="1">
      <alignment vertical="top" wrapText="1"/>
    </xf>
    <xf numFmtId="0" fontId="13" fillId="3" borderId="30" xfId="0" applyFont="1" applyFill="1" applyBorder="1" applyAlignment="1">
      <alignment vertical="top" wrapText="1"/>
    </xf>
    <xf numFmtId="0" fontId="13" fillId="3" borderId="29" xfId="0" applyFont="1" applyFill="1" applyBorder="1" applyAlignment="1">
      <alignment vertical="top" wrapText="1"/>
    </xf>
    <xf numFmtId="0" fontId="2" fillId="4" borderId="37"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9" xfId="0" applyFont="1" applyFill="1" applyBorder="1" applyAlignment="1">
      <alignment horizontal="left" vertical="top" wrapText="1"/>
    </xf>
    <xf numFmtId="0" fontId="13" fillId="4" borderId="26" xfId="0" applyFont="1" applyFill="1" applyBorder="1" applyAlignment="1">
      <alignment horizontal="left" vertical="top" wrapText="1"/>
    </xf>
    <xf numFmtId="0" fontId="13" fillId="4" borderId="25" xfId="0" applyFont="1" applyFill="1" applyBorder="1" applyAlignment="1">
      <alignment horizontal="left" vertical="top" wrapText="1"/>
    </xf>
    <xf numFmtId="0" fontId="3" fillId="4" borderId="28" xfId="0" applyFont="1" applyFill="1" applyBorder="1" applyAlignment="1">
      <alignment horizontal="center" vertical="top" wrapText="1"/>
    </xf>
    <xf numFmtId="0" fontId="3" fillId="4" borderId="31" xfId="0" applyFont="1" applyFill="1" applyBorder="1" applyAlignment="1">
      <alignment horizontal="center" vertical="top" wrapText="1"/>
    </xf>
    <xf numFmtId="0" fontId="3" fillId="4" borderId="21"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3" fillId="4" borderId="30"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4" borderId="68" xfId="0" applyFont="1" applyFill="1" applyBorder="1" applyAlignment="1">
      <alignment horizontal="left" vertical="top" wrapText="1"/>
    </xf>
    <xf numFmtId="0" fontId="13" fillId="4" borderId="33" xfId="0" applyFont="1" applyFill="1" applyBorder="1" applyAlignment="1">
      <alignment horizontal="left" vertical="top" wrapText="1"/>
    </xf>
    <xf numFmtId="0" fontId="3" fillId="3" borderId="28" xfId="0" applyFont="1" applyFill="1" applyBorder="1" applyAlignment="1">
      <alignment horizontal="center" vertical="top" wrapText="1"/>
    </xf>
    <xf numFmtId="0" fontId="3" fillId="3" borderId="31" xfId="0" applyFont="1" applyFill="1" applyBorder="1" applyAlignment="1">
      <alignment horizontal="center" vertical="top" wrapText="1"/>
    </xf>
    <xf numFmtId="0" fontId="3" fillId="3" borderId="21" xfId="0" applyFont="1" applyFill="1" applyBorder="1" applyAlignment="1">
      <alignment horizontal="center" vertical="top" wrapText="1"/>
    </xf>
    <xf numFmtId="0" fontId="13" fillId="3" borderId="30" xfId="0" applyFont="1" applyFill="1" applyBorder="1" applyAlignment="1">
      <alignment vertical="center" wrapText="1"/>
    </xf>
    <xf numFmtId="0" fontId="13" fillId="3" borderId="29" xfId="0" applyFont="1" applyFill="1" applyBorder="1" applyAlignment="1">
      <alignment vertical="center" wrapText="1"/>
    </xf>
    <xf numFmtId="0" fontId="13" fillId="3" borderId="68" xfId="0" applyFont="1" applyFill="1" applyBorder="1" applyAlignment="1">
      <alignment vertical="center" wrapText="1"/>
    </xf>
    <xf numFmtId="0" fontId="13" fillId="3" borderId="33" xfId="0" applyFont="1" applyFill="1" applyBorder="1" applyAlignment="1">
      <alignment vertical="center"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22" xfId="0" applyFont="1" applyBorder="1" applyAlignment="1">
      <alignment horizontal="left" vertical="center" wrapText="1"/>
    </xf>
    <xf numFmtId="0" fontId="3" fillId="0" borderId="9" xfId="0" applyFont="1" applyBorder="1" applyAlignment="1">
      <alignment vertical="center" wrapText="1"/>
    </xf>
    <xf numFmtId="0" fontId="2" fillId="0" borderId="2" xfId="0" applyFont="1" applyBorder="1" applyAlignment="1">
      <alignment horizontal="center" vertical="center" wrapText="1"/>
    </xf>
    <xf numFmtId="0" fontId="3" fillId="0" borderId="10" xfId="0" applyFont="1" applyBorder="1" applyAlignment="1">
      <alignment vertical="center" wrapText="1"/>
    </xf>
    <xf numFmtId="0" fontId="2"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4" xfId="0" applyFont="1" applyBorder="1" applyAlignment="1">
      <alignment vertical="center" wrapText="1"/>
    </xf>
    <xf numFmtId="0" fontId="2" fillId="0" borderId="23" xfId="0" applyFont="1" applyBorder="1" applyAlignment="1">
      <alignment horizontal="center" vertical="top" wrapText="1"/>
    </xf>
    <xf numFmtId="0" fontId="3" fillId="0" borderId="24" xfId="0" applyFont="1" applyBorder="1" applyAlignment="1">
      <alignment horizontal="center" vertical="top" wrapText="1"/>
    </xf>
    <xf numFmtId="0" fontId="2" fillId="2" borderId="3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3" fillId="2" borderId="26" xfId="0" applyFont="1" applyFill="1" applyBorder="1" applyAlignment="1">
      <alignment vertical="top" wrapText="1"/>
    </xf>
    <xf numFmtId="0" fontId="13" fillId="2" borderId="25" xfId="0" applyFont="1" applyFill="1" applyBorder="1" applyAlignment="1">
      <alignment vertical="top" wrapText="1"/>
    </xf>
    <xf numFmtId="0" fontId="5" fillId="2" borderId="28" xfId="0" applyFont="1" applyFill="1" applyBorder="1" applyAlignment="1">
      <alignment horizontal="center" vertical="top" wrapText="1"/>
    </xf>
    <xf numFmtId="0" fontId="5" fillId="2" borderId="31" xfId="0" applyFont="1" applyFill="1" applyBorder="1" applyAlignment="1">
      <alignment horizontal="center" vertical="top" wrapText="1"/>
    </xf>
    <xf numFmtId="0" fontId="5" fillId="2" borderId="21"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3" fillId="2" borderId="67" xfId="0" applyFont="1" applyFill="1" applyBorder="1" applyAlignment="1">
      <alignment vertical="top" wrapText="1"/>
    </xf>
    <xf numFmtId="0" fontId="13" fillId="2" borderId="17" xfId="0" applyFont="1" applyFill="1" applyBorder="1" applyAlignment="1">
      <alignment vertical="top" wrapText="1"/>
    </xf>
    <xf numFmtId="0" fontId="13" fillId="3" borderId="65" xfId="0" applyFont="1" applyFill="1" applyBorder="1" applyAlignment="1">
      <alignment vertical="top" wrapText="1"/>
    </xf>
    <xf numFmtId="0" fontId="13" fillId="3" borderId="24" xfId="0" applyFont="1" applyFill="1" applyBorder="1" applyAlignment="1">
      <alignment vertical="top" wrapText="1"/>
    </xf>
    <xf numFmtId="0" fontId="2" fillId="3" borderId="37" xfId="0" applyFont="1" applyFill="1" applyBorder="1" applyAlignment="1">
      <alignment vertical="top" wrapText="1"/>
    </xf>
    <xf numFmtId="0" fontId="13" fillId="3" borderId="26" xfId="0" applyFont="1" applyFill="1" applyBorder="1" applyAlignment="1">
      <alignment vertical="center" wrapText="1"/>
    </xf>
    <xf numFmtId="0" fontId="13" fillId="3" borderId="25" xfId="0" applyFont="1" applyFill="1" applyBorder="1" applyAlignment="1">
      <alignment vertical="center" wrapText="1"/>
    </xf>
    <xf numFmtId="0" fontId="2" fillId="5" borderId="37" xfId="0" applyFont="1" applyFill="1" applyBorder="1" applyAlignment="1">
      <alignment vertical="top" wrapText="1"/>
    </xf>
    <xf numFmtId="0" fontId="2" fillId="5" borderId="11" xfId="0" applyFont="1" applyFill="1" applyBorder="1" applyAlignment="1">
      <alignment vertical="top" wrapText="1"/>
    </xf>
    <xf numFmtId="0" fontId="3" fillId="5" borderId="11" xfId="0" applyFont="1" applyFill="1" applyBorder="1" applyAlignment="1">
      <alignment vertical="top" wrapText="1"/>
    </xf>
    <xf numFmtId="0" fontId="3" fillId="5" borderId="19" xfId="0" applyFont="1" applyFill="1" applyBorder="1" applyAlignment="1">
      <alignment vertical="top" wrapText="1"/>
    </xf>
    <xf numFmtId="0" fontId="12" fillId="5" borderId="26"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5" fillId="5" borderId="28" xfId="0" applyFont="1" applyFill="1" applyBorder="1" applyAlignment="1">
      <alignment vertical="top" wrapText="1"/>
    </xf>
    <xf numFmtId="0" fontId="5" fillId="5" borderId="31" xfId="0" applyFont="1" applyFill="1" applyBorder="1" applyAlignment="1">
      <alignment vertical="top" wrapText="1"/>
    </xf>
    <xf numFmtId="0" fontId="5" fillId="5" borderId="21" xfId="0" applyFont="1" applyFill="1" applyBorder="1" applyAlignment="1">
      <alignment vertical="top" wrapText="1"/>
    </xf>
    <xf numFmtId="0" fontId="0" fillId="0" borderId="0" xfId="0" applyAlignment="1">
      <alignment horizontal="center" vertical="center" wrapText="1"/>
    </xf>
    <xf numFmtId="0" fontId="13" fillId="15" borderId="27" xfId="0" applyFont="1" applyFill="1" applyBorder="1" applyAlignment="1">
      <alignment horizontal="left" vertical="top" wrapText="1"/>
    </xf>
    <xf numFmtId="0" fontId="13" fillId="15" borderId="25" xfId="0" applyFont="1" applyFill="1" applyBorder="1" applyAlignment="1">
      <alignment horizontal="left" vertical="top" wrapText="1"/>
    </xf>
    <xf numFmtId="0" fontId="13" fillId="15" borderId="42" xfId="0" applyFont="1" applyFill="1" applyBorder="1" applyAlignment="1">
      <alignment horizontal="left" vertical="top" wrapText="1"/>
    </xf>
    <xf numFmtId="0" fontId="13" fillId="15" borderId="18" xfId="0" applyFont="1" applyFill="1" applyBorder="1" applyAlignment="1">
      <alignment horizontal="left" vertical="top" wrapText="1"/>
    </xf>
    <xf numFmtId="0" fontId="13" fillId="38" borderId="52" xfId="0" applyFont="1" applyFill="1" applyBorder="1" applyAlignment="1">
      <alignment vertical="center" wrapText="1"/>
    </xf>
    <xf numFmtId="0" fontId="13" fillId="38" borderId="13" xfId="0" applyFont="1" applyFill="1" applyBorder="1" applyAlignment="1">
      <alignment vertical="center" wrapText="1"/>
    </xf>
    <xf numFmtId="0" fontId="13" fillId="9" borderId="68" xfId="0" applyFont="1" applyFill="1" applyBorder="1" applyAlignment="1">
      <alignment vertical="top" wrapText="1"/>
    </xf>
    <xf numFmtId="0" fontId="13" fillId="9" borderId="33" xfId="0" applyFont="1" applyFill="1" applyBorder="1" applyAlignment="1">
      <alignment vertical="top" wrapText="1"/>
    </xf>
    <xf numFmtId="0" fontId="13" fillId="9" borderId="27" xfId="0" applyFont="1" applyFill="1" applyBorder="1" applyAlignment="1">
      <alignment vertical="top" wrapText="1"/>
    </xf>
    <xf numFmtId="0" fontId="5" fillId="9" borderId="28" xfId="0" applyFont="1" applyFill="1" applyBorder="1" applyAlignment="1">
      <alignment vertical="top" wrapText="1"/>
    </xf>
    <xf numFmtId="0" fontId="5" fillId="9" borderId="31" xfId="0" applyFont="1" applyFill="1" applyBorder="1" applyAlignment="1">
      <alignment vertical="top" wrapText="1"/>
    </xf>
    <xf numFmtId="0" fontId="5" fillId="9" borderId="21" xfId="0" applyFont="1" applyFill="1" applyBorder="1" applyAlignment="1">
      <alignment vertical="top" wrapText="1"/>
    </xf>
    <xf numFmtId="0" fontId="13" fillId="9" borderId="7" xfId="0" applyFont="1" applyFill="1" applyBorder="1" applyAlignment="1">
      <alignment vertical="top" wrapText="1"/>
    </xf>
    <xf numFmtId="0" fontId="13" fillId="9" borderId="34" xfId="0" applyFont="1" applyFill="1" applyBorder="1" applyAlignment="1">
      <alignment vertical="top" wrapText="1"/>
    </xf>
    <xf numFmtId="0" fontId="2" fillId="6" borderId="37"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9" xfId="0" applyFont="1" applyFill="1" applyBorder="1" applyAlignment="1">
      <alignment horizontal="left" vertical="top" wrapText="1"/>
    </xf>
    <xf numFmtId="0" fontId="13" fillId="6" borderId="4" xfId="0" applyFont="1" applyFill="1" applyBorder="1" applyAlignment="1">
      <alignment vertical="top" wrapText="1"/>
    </xf>
    <xf numFmtId="0" fontId="13" fillId="6" borderId="5" xfId="0" applyFont="1" applyFill="1" applyBorder="1" applyAlignment="1">
      <alignment vertical="top" wrapText="1"/>
    </xf>
  </cellXfs>
  <cellStyles count="3">
    <cellStyle name="Milliers" xfId="2" builtinId="3"/>
    <cellStyle name="Normal" xfId="0" builtinId="0"/>
    <cellStyle name="Pourcentage" xfId="1" builtinId="5"/>
  </cellStyles>
  <dxfs count="0"/>
  <tableStyles count="0" defaultTableStyle="TableStyleMedium2" defaultPivotStyle="PivotStyleLight16"/>
  <colors>
    <mruColors>
      <color rgb="FF8EA9DB"/>
      <color rgb="FFACB9CA"/>
      <color rgb="FFFFC1C1"/>
      <color rgb="FFFF9B9B"/>
      <color rgb="FFFF6969"/>
      <color rgb="FFFF3B3B"/>
      <color rgb="FFBC0000"/>
      <color rgb="FFFF89F1"/>
      <color rgb="FFCC33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5"/>
          <c:order val="0"/>
          <c:tx>
            <c:strRef>
              <c:f>Annexe!$E$5</c:f>
              <c:strCache>
                <c:ptCount val="1"/>
                <c:pt idx="0">
                  <c:v>5</c:v>
                </c:pt>
              </c:strCache>
            </c:strRef>
          </c:tx>
          <c:spPr>
            <a:solidFill>
              <a:schemeClr val="accent6"/>
            </a:solidFill>
            <a:ln>
              <a:no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Annexe!$E$6:$E$15</c:f>
              <c:numCache>
                <c:formatCode>General</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0-E378-4209-A54E-2FA98EE0DDEE}"/>
            </c:ext>
          </c:extLst>
        </c:ser>
        <c:ser>
          <c:idx val="4"/>
          <c:order val="1"/>
          <c:tx>
            <c:strRef>
              <c:f>Annexe!$D$5</c:f>
              <c:strCache>
                <c:ptCount val="1"/>
                <c:pt idx="0">
                  <c:v>4</c:v>
                </c:pt>
              </c:strCache>
            </c:strRef>
          </c:tx>
          <c:spPr>
            <a:solidFill>
              <a:schemeClr val="accent6">
                <a:lumMod val="60000"/>
                <a:lumOff val="40000"/>
              </a:schemeClr>
            </a:solidFill>
            <a:ln>
              <a:solidFill>
                <a:schemeClr val="accent6">
                  <a:lumMod val="60000"/>
                  <a:lumOff val="40000"/>
                </a:schemeClr>
              </a:solid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Annexe!$D$6:$D$15</c:f>
              <c:numCache>
                <c:formatCode>General</c:formatCode>
                <c:ptCount val="10"/>
                <c:pt idx="0">
                  <c:v>0.8</c:v>
                </c:pt>
                <c:pt idx="1">
                  <c:v>0.8</c:v>
                </c:pt>
                <c:pt idx="2">
                  <c:v>0.8</c:v>
                </c:pt>
                <c:pt idx="3">
                  <c:v>0.8</c:v>
                </c:pt>
                <c:pt idx="4">
                  <c:v>0.8</c:v>
                </c:pt>
                <c:pt idx="5">
                  <c:v>0.8</c:v>
                </c:pt>
                <c:pt idx="6">
                  <c:v>0.8</c:v>
                </c:pt>
                <c:pt idx="7">
                  <c:v>0.8</c:v>
                </c:pt>
                <c:pt idx="8">
                  <c:v>0.8</c:v>
                </c:pt>
                <c:pt idx="9">
                  <c:v>0.8</c:v>
                </c:pt>
              </c:numCache>
            </c:numRef>
          </c:val>
          <c:extLst>
            <c:ext xmlns:c16="http://schemas.microsoft.com/office/drawing/2014/chart" uri="{C3380CC4-5D6E-409C-BE32-E72D297353CC}">
              <c16:uniqueId val="{00000001-E378-4209-A54E-2FA98EE0DDEE}"/>
            </c:ext>
          </c:extLst>
        </c:ser>
        <c:ser>
          <c:idx val="3"/>
          <c:order val="2"/>
          <c:tx>
            <c:strRef>
              <c:f>Annexe!$C$5</c:f>
              <c:strCache>
                <c:ptCount val="1"/>
                <c:pt idx="0">
                  <c:v>3</c:v>
                </c:pt>
              </c:strCache>
            </c:strRef>
          </c:tx>
          <c:spPr>
            <a:solidFill>
              <a:srgbClr val="FFFF00"/>
            </a:solidFill>
            <a:ln>
              <a:no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Annexe!$C$6:$C$15</c:f>
              <c:numCache>
                <c:formatCode>General</c:formatCode>
                <c:ptCount val="10"/>
                <c:pt idx="0">
                  <c:v>0.6</c:v>
                </c:pt>
                <c:pt idx="1">
                  <c:v>0.6</c:v>
                </c:pt>
                <c:pt idx="2">
                  <c:v>0.6</c:v>
                </c:pt>
                <c:pt idx="3">
                  <c:v>0.6</c:v>
                </c:pt>
                <c:pt idx="4">
                  <c:v>0.6</c:v>
                </c:pt>
                <c:pt idx="5">
                  <c:v>0.6</c:v>
                </c:pt>
                <c:pt idx="6">
                  <c:v>0.6</c:v>
                </c:pt>
                <c:pt idx="7">
                  <c:v>0.6</c:v>
                </c:pt>
                <c:pt idx="8">
                  <c:v>0.6</c:v>
                </c:pt>
                <c:pt idx="9">
                  <c:v>0.6</c:v>
                </c:pt>
              </c:numCache>
            </c:numRef>
          </c:val>
          <c:extLst>
            <c:ext xmlns:c16="http://schemas.microsoft.com/office/drawing/2014/chart" uri="{C3380CC4-5D6E-409C-BE32-E72D297353CC}">
              <c16:uniqueId val="{00000002-E378-4209-A54E-2FA98EE0DDEE}"/>
            </c:ext>
          </c:extLst>
        </c:ser>
        <c:ser>
          <c:idx val="2"/>
          <c:order val="3"/>
          <c:tx>
            <c:strRef>
              <c:f>Annexe!$B$5</c:f>
              <c:strCache>
                <c:ptCount val="1"/>
                <c:pt idx="0">
                  <c:v>2</c:v>
                </c:pt>
              </c:strCache>
            </c:strRef>
          </c:tx>
          <c:spPr>
            <a:solidFill>
              <a:srgbClr val="FFC000"/>
            </a:solidFill>
            <a:ln>
              <a:no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Annexe!$B$6:$B$15</c:f>
              <c:numCache>
                <c:formatCode>General</c:formatCode>
                <c:ptCount val="10"/>
                <c:pt idx="0">
                  <c:v>0.4</c:v>
                </c:pt>
                <c:pt idx="1">
                  <c:v>0.4</c:v>
                </c:pt>
                <c:pt idx="2">
                  <c:v>0.4</c:v>
                </c:pt>
                <c:pt idx="3">
                  <c:v>0.4</c:v>
                </c:pt>
                <c:pt idx="4">
                  <c:v>0.4</c:v>
                </c:pt>
                <c:pt idx="5">
                  <c:v>0.4</c:v>
                </c:pt>
                <c:pt idx="6">
                  <c:v>0.4</c:v>
                </c:pt>
                <c:pt idx="7">
                  <c:v>0.4</c:v>
                </c:pt>
                <c:pt idx="8">
                  <c:v>0.4</c:v>
                </c:pt>
                <c:pt idx="9">
                  <c:v>0.4</c:v>
                </c:pt>
              </c:numCache>
            </c:numRef>
          </c:val>
          <c:extLst>
            <c:ext xmlns:c16="http://schemas.microsoft.com/office/drawing/2014/chart" uri="{C3380CC4-5D6E-409C-BE32-E72D297353CC}">
              <c16:uniqueId val="{00000003-E378-4209-A54E-2FA98EE0DDEE}"/>
            </c:ext>
          </c:extLst>
        </c:ser>
        <c:ser>
          <c:idx val="1"/>
          <c:order val="4"/>
          <c:tx>
            <c:strRef>
              <c:f>Annexe!$A$5</c:f>
              <c:strCache>
                <c:ptCount val="1"/>
                <c:pt idx="0">
                  <c:v>1</c:v>
                </c:pt>
              </c:strCache>
            </c:strRef>
          </c:tx>
          <c:spPr>
            <a:solidFill>
              <a:srgbClr val="C00000"/>
            </a:solidFill>
            <a:ln>
              <a:solidFill>
                <a:srgbClr val="C00000"/>
              </a:solid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Annexe!$A$6:$A$15</c:f>
              <c:numCache>
                <c:formatCode>General</c:formatCode>
                <c:ptCount val="10"/>
                <c:pt idx="0">
                  <c:v>0.2</c:v>
                </c:pt>
                <c:pt idx="1">
                  <c:v>0.2</c:v>
                </c:pt>
                <c:pt idx="2">
                  <c:v>0.2</c:v>
                </c:pt>
                <c:pt idx="3">
                  <c:v>0.2</c:v>
                </c:pt>
                <c:pt idx="4">
                  <c:v>0.2</c:v>
                </c:pt>
                <c:pt idx="5">
                  <c:v>0.2</c:v>
                </c:pt>
                <c:pt idx="6">
                  <c:v>0.2</c:v>
                </c:pt>
                <c:pt idx="7">
                  <c:v>0.2</c:v>
                </c:pt>
                <c:pt idx="8">
                  <c:v>0.2</c:v>
                </c:pt>
                <c:pt idx="9">
                  <c:v>0.2</c:v>
                </c:pt>
              </c:numCache>
            </c:numRef>
          </c:val>
          <c:extLst>
            <c:ext xmlns:c16="http://schemas.microsoft.com/office/drawing/2014/chart" uri="{C3380CC4-5D6E-409C-BE32-E72D297353CC}">
              <c16:uniqueId val="{00000004-E378-4209-A54E-2FA98EE0DDEE}"/>
            </c:ext>
          </c:extLst>
        </c:ser>
        <c:ser>
          <c:idx val="0"/>
          <c:order val="5"/>
          <c:tx>
            <c:strRef>
              <c:f>'Saisie-calcul (ferme 1)'!$D$203</c:f>
              <c:strCache>
                <c:ptCount val="1"/>
                <c:pt idx="0">
                  <c:v>Pourcentage</c:v>
                </c:pt>
              </c:strCache>
            </c:strRef>
          </c:tx>
          <c:spPr>
            <a:noFill/>
            <a:ln w="41275">
              <a:solidFill>
                <a:schemeClr val="accent5">
                  <a:lumMod val="50000"/>
                </a:schemeClr>
              </a:solidFill>
            </a:ln>
            <a:effectLst/>
          </c:spPr>
          <c:cat>
            <c:strRef>
              <c:f>'Saisie-calcul (ferme 1)'!$C$204:$C$213</c:f>
              <c:strCache>
                <c:ptCount val="10"/>
                <c:pt idx="0">
                  <c:v>Diversité </c:v>
                </c:pt>
                <c:pt idx="1">
                  <c:v>Synergies </c:v>
                </c:pt>
                <c:pt idx="2">
                  <c:v>Efficience</c:v>
                </c:pt>
                <c:pt idx="3">
                  <c:v>Recyclage</c:v>
                </c:pt>
                <c:pt idx="4">
                  <c:v>Co-création et partage de connaissances </c:v>
                </c:pt>
                <c:pt idx="5">
                  <c:v>Culture et traditions alimentaires</c:v>
                </c:pt>
                <c:pt idx="6">
                  <c:v>Économie circulaire et solidaire</c:v>
                </c:pt>
                <c:pt idx="7">
                  <c:v>Valeurs humaines et sociales</c:v>
                </c:pt>
                <c:pt idx="8">
                  <c:v>Gouvernance Responsable</c:v>
                </c:pt>
                <c:pt idx="9">
                  <c:v>Résilience </c:v>
                </c:pt>
              </c:strCache>
            </c:strRef>
          </c:cat>
          <c:val>
            <c:numRef>
              <c:f>'Saisie-calcul (ferme 1)'!$D$204:$D$213</c:f>
              <c:numCache>
                <c:formatCode>_(* #,##0.00_);_(* \(#,##0.00\);_(*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E378-4209-A54E-2FA98EE0DDEE}"/>
            </c:ext>
          </c:extLst>
        </c:ser>
        <c:dLbls>
          <c:showLegendKey val="0"/>
          <c:showVal val="0"/>
          <c:showCatName val="0"/>
          <c:showSerName val="0"/>
          <c:showPercent val="0"/>
          <c:showBubbleSize val="0"/>
        </c:dLbls>
        <c:axId val="991639120"/>
        <c:axId val="991636496"/>
      </c:radarChart>
      <c:catAx>
        <c:axId val="991639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991636496"/>
        <c:crosses val="autoZero"/>
        <c:auto val="1"/>
        <c:lblAlgn val="ctr"/>
        <c:lblOffset val="100"/>
        <c:noMultiLvlLbl val="0"/>
      </c:catAx>
      <c:valAx>
        <c:axId val="9916364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991639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625928</xdr:colOff>
      <xdr:row>1</xdr:row>
      <xdr:rowOff>68037</xdr:rowOff>
    </xdr:from>
    <xdr:to>
      <xdr:col>14</xdr:col>
      <xdr:colOff>40821</xdr:colOff>
      <xdr:row>26</xdr:row>
      <xdr:rowOff>42908</xdr:rowOff>
    </xdr:to>
    <xdr:pic>
      <xdr:nvPicPr>
        <xdr:cNvPr id="2" name="Image 1" descr="Une image contenant texte, invertébré, mollusque&#10;&#10;Description générée automatiquement">
          <a:extLst>
            <a:ext uri="{FF2B5EF4-FFF2-40B4-BE49-F238E27FC236}">
              <a16:creationId xmlns:a16="http://schemas.microsoft.com/office/drawing/2014/main" id="{B6BE799E-F3CE-15A2-C0A8-6D187ACD0365}"/>
            </a:ext>
          </a:extLst>
        </xdr:cNvPr>
        <xdr:cNvPicPr>
          <a:picLocks noChangeAspect="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tretch>
          <a:fillRect/>
        </a:stretch>
      </xdr:blipFill>
      <xdr:spPr>
        <a:xfrm>
          <a:off x="5959928" y="272144"/>
          <a:ext cx="4748893" cy="4750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1725461</xdr:colOff>
      <xdr:row>205</xdr:row>
      <xdr:rowOff>129417</xdr:rowOff>
    </xdr:from>
    <xdr:to>
      <xdr:col>6</xdr:col>
      <xdr:colOff>1144889</xdr:colOff>
      <xdr:row>233</xdr:row>
      <xdr:rowOff>111880</xdr:rowOff>
    </xdr:to>
    <xdr:graphicFrame macro="">
      <xdr:nvGraphicFramePr>
        <xdr:cNvPr id="5" name="Graphique 4">
          <a:extLst>
            <a:ext uri="{FF2B5EF4-FFF2-40B4-BE49-F238E27FC236}">
              <a16:creationId xmlns:a16="http://schemas.microsoft.com/office/drawing/2014/main" id="{7B4298DC-E268-45AC-BA31-559D2DF5B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714376</xdr:colOff>
      <xdr:row>2</xdr:row>
      <xdr:rowOff>23813</xdr:rowOff>
    </xdr:from>
    <xdr:to>
      <xdr:col>33</xdr:col>
      <xdr:colOff>500062</xdr:colOff>
      <xdr:row>92</xdr:row>
      <xdr:rowOff>142875</xdr:rowOff>
    </xdr:to>
    <xdr:pic>
      <xdr:nvPicPr>
        <xdr:cNvPr id="2" name="Image 1" descr="Une image contenant texte, invertébré, mollusque&#10;&#10;Description générée automatiquement">
          <a:extLst>
            <a:ext uri="{FF2B5EF4-FFF2-40B4-BE49-F238E27FC236}">
              <a16:creationId xmlns:a16="http://schemas.microsoft.com/office/drawing/2014/main" id="{31E0863B-1FB8-B273-65BD-95430DF9DC82}"/>
            </a:ext>
          </a:extLst>
        </xdr:cNvPr>
        <xdr:cNvPicPr>
          <a:picLocks noChangeAspect="1"/>
        </xdr:cNvPicPr>
      </xdr:nvPicPr>
      <xdr:blipFill>
        <a:blip xmlns:r="http://schemas.openxmlformats.org/officeDocument/2006/relationships" r:embed="rId2">
          <a:alphaModFix amt="20000"/>
          <a:extLst>
            <a:ext uri="{28A0092B-C50C-407E-A947-70E740481C1C}">
              <a14:useLocalDpi xmlns:a14="http://schemas.microsoft.com/office/drawing/2010/main" val="0"/>
            </a:ext>
          </a:extLst>
        </a:blip>
        <a:stretch>
          <a:fillRect/>
        </a:stretch>
      </xdr:blipFill>
      <xdr:spPr>
        <a:xfrm>
          <a:off x="21240751" y="404813"/>
          <a:ext cx="20454936" cy="2045493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DCB6-FA27-4AC4-98D0-81AA91C42F81}">
  <dimension ref="B1:N26"/>
  <sheetViews>
    <sheetView zoomScale="70" zoomScaleNormal="70" workbookViewId="0">
      <selection activeCell="Q25" sqref="Q25"/>
    </sheetView>
  </sheetViews>
  <sheetFormatPr baseColWidth="10" defaultRowHeight="15" x14ac:dyDescent="0.25"/>
  <sheetData>
    <row r="1" spans="2:14" ht="15.75" thickBot="1" x14ac:dyDescent="0.3"/>
    <row r="2" spans="2:14" x14ac:dyDescent="0.25">
      <c r="B2" s="141" t="s">
        <v>277</v>
      </c>
      <c r="C2" s="142"/>
      <c r="D2" s="142"/>
      <c r="E2" s="142"/>
      <c r="F2" s="142"/>
      <c r="G2" s="142"/>
      <c r="H2" s="142"/>
      <c r="I2" s="142"/>
      <c r="J2" s="142"/>
      <c r="K2" s="142"/>
      <c r="L2" s="142"/>
      <c r="M2" s="142"/>
      <c r="N2" s="143"/>
    </row>
    <row r="3" spans="2:14" x14ac:dyDescent="0.25">
      <c r="B3" s="144"/>
      <c r="C3" s="145"/>
      <c r="D3" s="145"/>
      <c r="E3" s="145"/>
      <c r="F3" s="145"/>
      <c r="G3" s="145"/>
      <c r="H3" s="145"/>
      <c r="I3" s="145"/>
      <c r="J3" s="145"/>
      <c r="K3" s="145"/>
      <c r="L3" s="145"/>
      <c r="M3" s="145"/>
      <c r="N3" s="146"/>
    </row>
    <row r="4" spans="2:14" x14ac:dyDescent="0.25">
      <c r="B4" s="144"/>
      <c r="C4" s="145"/>
      <c r="D4" s="145"/>
      <c r="E4" s="145"/>
      <c r="F4" s="145"/>
      <c r="G4" s="145"/>
      <c r="H4" s="145"/>
      <c r="I4" s="145"/>
      <c r="J4" s="145"/>
      <c r="K4" s="145"/>
      <c r="L4" s="145"/>
      <c r="M4" s="145"/>
      <c r="N4" s="146"/>
    </row>
    <row r="5" spans="2:14" x14ac:dyDescent="0.25">
      <c r="B5" s="144"/>
      <c r="C5" s="145"/>
      <c r="D5" s="145"/>
      <c r="E5" s="145"/>
      <c r="F5" s="145"/>
      <c r="G5" s="145"/>
      <c r="H5" s="145"/>
      <c r="I5" s="145"/>
      <c r="J5" s="145"/>
      <c r="K5" s="145"/>
      <c r="L5" s="145"/>
      <c r="M5" s="145"/>
      <c r="N5" s="146"/>
    </row>
    <row r="6" spans="2:14" x14ac:dyDescent="0.25">
      <c r="B6" s="144"/>
      <c r="C6" s="145"/>
      <c r="D6" s="145"/>
      <c r="E6" s="145"/>
      <c r="F6" s="145"/>
      <c r="G6" s="145"/>
      <c r="H6" s="145"/>
      <c r="I6" s="145"/>
      <c r="J6" s="145"/>
      <c r="K6" s="145"/>
      <c r="L6" s="145"/>
      <c r="M6" s="145"/>
      <c r="N6" s="146"/>
    </row>
    <row r="7" spans="2:14" x14ac:dyDescent="0.25">
      <c r="B7" s="144"/>
      <c r="C7" s="145"/>
      <c r="D7" s="145"/>
      <c r="E7" s="145"/>
      <c r="F7" s="145"/>
      <c r="G7" s="145"/>
      <c r="H7" s="145"/>
      <c r="I7" s="145"/>
      <c r="J7" s="145"/>
      <c r="K7" s="145"/>
      <c r="L7" s="145"/>
      <c r="M7" s="145"/>
      <c r="N7" s="146"/>
    </row>
    <row r="8" spans="2:14" x14ac:dyDescent="0.25">
      <c r="B8" s="144"/>
      <c r="C8" s="145"/>
      <c r="D8" s="145"/>
      <c r="E8" s="145"/>
      <c r="F8" s="145"/>
      <c r="G8" s="145"/>
      <c r="H8" s="145"/>
      <c r="I8" s="145"/>
      <c r="J8" s="145"/>
      <c r="K8" s="145"/>
      <c r="L8" s="145"/>
      <c r="M8" s="145"/>
      <c r="N8" s="146"/>
    </row>
    <row r="9" spans="2:14" x14ac:dyDescent="0.25">
      <c r="B9" s="144"/>
      <c r="C9" s="145"/>
      <c r="D9" s="145"/>
      <c r="E9" s="145"/>
      <c r="F9" s="145"/>
      <c r="G9" s="145"/>
      <c r="H9" s="145"/>
      <c r="I9" s="145"/>
      <c r="J9" s="145"/>
      <c r="K9" s="145"/>
      <c r="L9" s="145"/>
      <c r="M9" s="145"/>
      <c r="N9" s="146"/>
    </row>
    <row r="10" spans="2:14" x14ac:dyDescent="0.25">
      <c r="B10" s="144"/>
      <c r="C10" s="145"/>
      <c r="D10" s="145"/>
      <c r="E10" s="145"/>
      <c r="F10" s="145"/>
      <c r="G10" s="145"/>
      <c r="H10" s="145"/>
      <c r="I10" s="145"/>
      <c r="J10" s="145"/>
      <c r="K10" s="145"/>
      <c r="L10" s="145"/>
      <c r="M10" s="145"/>
      <c r="N10" s="146"/>
    </row>
    <row r="11" spans="2:14" x14ac:dyDescent="0.25">
      <c r="B11" s="144"/>
      <c r="C11" s="145"/>
      <c r="D11" s="145"/>
      <c r="E11" s="145"/>
      <c r="F11" s="145"/>
      <c r="G11" s="145"/>
      <c r="H11" s="145"/>
      <c r="I11" s="145"/>
      <c r="J11" s="145"/>
      <c r="K11" s="145"/>
      <c r="L11" s="145"/>
      <c r="M11" s="145"/>
      <c r="N11" s="146"/>
    </row>
    <row r="12" spans="2:14" x14ac:dyDescent="0.25">
      <c r="B12" s="144"/>
      <c r="C12" s="145"/>
      <c r="D12" s="145"/>
      <c r="E12" s="145"/>
      <c r="F12" s="145"/>
      <c r="G12" s="145"/>
      <c r="H12" s="145"/>
      <c r="I12" s="145"/>
      <c r="J12" s="145"/>
      <c r="K12" s="145"/>
      <c r="L12" s="145"/>
      <c r="M12" s="145"/>
      <c r="N12" s="146"/>
    </row>
    <row r="13" spans="2:14" x14ac:dyDescent="0.25">
      <c r="B13" s="144"/>
      <c r="C13" s="145"/>
      <c r="D13" s="145"/>
      <c r="E13" s="145"/>
      <c r="F13" s="145"/>
      <c r="G13" s="145"/>
      <c r="H13" s="145"/>
      <c r="I13" s="145"/>
      <c r="J13" s="145"/>
      <c r="K13" s="145"/>
      <c r="L13" s="145"/>
      <c r="M13" s="145"/>
      <c r="N13" s="146"/>
    </row>
    <row r="14" spans="2:14" x14ac:dyDescent="0.25">
      <c r="B14" s="144"/>
      <c r="C14" s="145"/>
      <c r="D14" s="145"/>
      <c r="E14" s="145"/>
      <c r="F14" s="145"/>
      <c r="G14" s="145"/>
      <c r="H14" s="145"/>
      <c r="I14" s="145"/>
      <c r="J14" s="145"/>
      <c r="K14" s="145"/>
      <c r="L14" s="145"/>
      <c r="M14" s="145"/>
      <c r="N14" s="146"/>
    </row>
    <row r="15" spans="2:14" x14ac:dyDescent="0.25">
      <c r="B15" s="144"/>
      <c r="C15" s="145"/>
      <c r="D15" s="145"/>
      <c r="E15" s="145"/>
      <c r="F15" s="145"/>
      <c r="G15" s="145"/>
      <c r="H15" s="145"/>
      <c r="I15" s="145"/>
      <c r="J15" s="145"/>
      <c r="K15" s="145"/>
      <c r="L15" s="145"/>
      <c r="M15" s="145"/>
      <c r="N15" s="146"/>
    </row>
    <row r="16" spans="2:14" x14ac:dyDescent="0.25">
      <c r="B16" s="144"/>
      <c r="C16" s="145"/>
      <c r="D16" s="145"/>
      <c r="E16" s="145"/>
      <c r="F16" s="145"/>
      <c r="G16" s="145"/>
      <c r="H16" s="145"/>
      <c r="I16" s="145"/>
      <c r="J16" s="145"/>
      <c r="K16" s="145"/>
      <c r="L16" s="145"/>
      <c r="M16" s="145"/>
      <c r="N16" s="146"/>
    </row>
    <row r="17" spans="2:14" x14ac:dyDescent="0.25">
      <c r="B17" s="144"/>
      <c r="C17" s="145"/>
      <c r="D17" s="145"/>
      <c r="E17" s="145"/>
      <c r="F17" s="145"/>
      <c r="G17" s="145"/>
      <c r="H17" s="145"/>
      <c r="I17" s="145"/>
      <c r="J17" s="145"/>
      <c r="K17" s="145"/>
      <c r="L17" s="145"/>
      <c r="M17" s="145"/>
      <c r="N17" s="146"/>
    </row>
    <row r="18" spans="2:14" x14ac:dyDescent="0.25">
      <c r="B18" s="144"/>
      <c r="C18" s="145"/>
      <c r="D18" s="145"/>
      <c r="E18" s="145"/>
      <c r="F18" s="145"/>
      <c r="G18" s="145"/>
      <c r="H18" s="145"/>
      <c r="I18" s="145"/>
      <c r="J18" s="145"/>
      <c r="K18" s="145"/>
      <c r="L18" s="145"/>
      <c r="M18" s="145"/>
      <c r="N18" s="146"/>
    </row>
    <row r="19" spans="2:14" x14ac:dyDescent="0.25">
      <c r="B19" s="144"/>
      <c r="C19" s="145"/>
      <c r="D19" s="145"/>
      <c r="E19" s="145"/>
      <c r="F19" s="145"/>
      <c r="G19" s="145"/>
      <c r="H19" s="145"/>
      <c r="I19" s="145"/>
      <c r="J19" s="145"/>
      <c r="K19" s="145"/>
      <c r="L19" s="145"/>
      <c r="M19" s="145"/>
      <c r="N19" s="146"/>
    </row>
    <row r="20" spans="2:14" x14ac:dyDescent="0.25">
      <c r="B20" s="144"/>
      <c r="C20" s="145"/>
      <c r="D20" s="145"/>
      <c r="E20" s="145"/>
      <c r="F20" s="145"/>
      <c r="G20" s="145"/>
      <c r="H20" s="145"/>
      <c r="I20" s="145"/>
      <c r="J20" s="145"/>
      <c r="K20" s="145"/>
      <c r="L20" s="145"/>
      <c r="M20" s="145"/>
      <c r="N20" s="146"/>
    </row>
    <row r="21" spans="2:14" x14ac:dyDescent="0.25">
      <c r="B21" s="144"/>
      <c r="C21" s="145"/>
      <c r="D21" s="145"/>
      <c r="E21" s="145"/>
      <c r="F21" s="145"/>
      <c r="G21" s="145"/>
      <c r="H21" s="145"/>
      <c r="I21" s="145"/>
      <c r="J21" s="145"/>
      <c r="K21" s="145"/>
      <c r="L21" s="145"/>
      <c r="M21" s="145"/>
      <c r="N21" s="146"/>
    </row>
    <row r="22" spans="2:14" x14ac:dyDescent="0.25">
      <c r="B22" s="144"/>
      <c r="C22" s="145"/>
      <c r="D22" s="145"/>
      <c r="E22" s="145"/>
      <c r="F22" s="145"/>
      <c r="G22" s="145"/>
      <c r="H22" s="145"/>
      <c r="I22" s="145"/>
      <c r="J22" s="145"/>
      <c r="K22" s="145"/>
      <c r="L22" s="145"/>
      <c r="M22" s="145"/>
      <c r="N22" s="146"/>
    </row>
    <row r="23" spans="2:14" x14ac:dyDescent="0.25">
      <c r="B23" s="144"/>
      <c r="C23" s="145"/>
      <c r="D23" s="145"/>
      <c r="E23" s="145"/>
      <c r="F23" s="145"/>
      <c r="G23" s="145"/>
      <c r="H23" s="145"/>
      <c r="I23" s="145"/>
      <c r="J23" s="145"/>
      <c r="K23" s="145"/>
      <c r="L23" s="145"/>
      <c r="M23" s="145"/>
      <c r="N23" s="146"/>
    </row>
    <row r="24" spans="2:14" x14ac:dyDescent="0.25">
      <c r="B24" s="144"/>
      <c r="C24" s="145"/>
      <c r="D24" s="145"/>
      <c r="E24" s="145"/>
      <c r="F24" s="145"/>
      <c r="G24" s="145"/>
      <c r="H24" s="145"/>
      <c r="I24" s="145"/>
      <c r="J24" s="145"/>
      <c r="K24" s="145"/>
      <c r="L24" s="145"/>
      <c r="M24" s="145"/>
      <c r="N24" s="146"/>
    </row>
    <row r="25" spans="2:14" x14ac:dyDescent="0.25">
      <c r="B25" s="144"/>
      <c r="C25" s="145"/>
      <c r="D25" s="145"/>
      <c r="E25" s="145"/>
      <c r="F25" s="145"/>
      <c r="G25" s="145"/>
      <c r="H25" s="145"/>
      <c r="I25" s="145"/>
      <c r="J25" s="145"/>
      <c r="K25" s="145"/>
      <c r="L25" s="145"/>
      <c r="M25" s="145"/>
      <c r="N25" s="146"/>
    </row>
    <row r="26" spans="2:14" ht="15.75" thickBot="1" x14ac:dyDescent="0.3">
      <c r="B26" s="147"/>
      <c r="C26" s="148"/>
      <c r="D26" s="148"/>
      <c r="E26" s="148"/>
      <c r="F26" s="148"/>
      <c r="G26" s="148"/>
      <c r="H26" s="148"/>
      <c r="I26" s="148"/>
      <c r="J26" s="148"/>
      <c r="K26" s="148"/>
      <c r="L26" s="148"/>
      <c r="M26" s="148"/>
      <c r="N26" s="149"/>
    </row>
  </sheetData>
  <mergeCells count="1">
    <mergeCell ref="B2:N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9900-4C5B-49C5-BD85-2D96912A2493}">
  <dimension ref="A1:J228"/>
  <sheetViews>
    <sheetView tabSelected="1" topLeftCell="E75" zoomScale="70" zoomScaleNormal="70" workbookViewId="0">
      <selection activeCell="D83" sqref="D83:E87"/>
    </sheetView>
  </sheetViews>
  <sheetFormatPr baseColWidth="10" defaultRowHeight="15" x14ac:dyDescent="0.25"/>
  <cols>
    <col min="1" max="1" width="31" customWidth="1"/>
    <col min="2" max="2" width="46.42578125" customWidth="1"/>
    <col min="3" max="3" width="45.7109375" customWidth="1"/>
    <col min="4" max="4" width="46.5703125" customWidth="1"/>
    <col min="5" max="5" width="84.28515625" customWidth="1"/>
    <col min="6" max="6" width="0.42578125" hidden="1" customWidth="1"/>
    <col min="7" max="7" width="27.7109375" customWidth="1"/>
    <col min="8" max="8" width="26.140625" customWidth="1"/>
    <col min="9" max="9" width="35.5703125" customWidth="1"/>
  </cols>
  <sheetData>
    <row r="1" spans="1:9" x14ac:dyDescent="0.25">
      <c r="A1" s="383" t="s">
        <v>0</v>
      </c>
      <c r="B1" s="655" t="s">
        <v>1</v>
      </c>
      <c r="C1" s="657" t="s">
        <v>2</v>
      </c>
      <c r="D1" s="658"/>
      <c r="E1" s="659"/>
      <c r="F1" s="153" t="s">
        <v>3</v>
      </c>
      <c r="G1" s="153" t="s">
        <v>276</v>
      </c>
      <c r="H1" s="153" t="s">
        <v>272</v>
      </c>
      <c r="I1" s="184" t="s">
        <v>4</v>
      </c>
    </row>
    <row r="2" spans="1:9" ht="15.75" thickBot="1" x14ac:dyDescent="0.3">
      <c r="A2" s="654"/>
      <c r="B2" s="656"/>
      <c r="C2" s="2" t="s">
        <v>5</v>
      </c>
      <c r="D2" s="661" t="s">
        <v>6</v>
      </c>
      <c r="E2" s="662"/>
      <c r="F2" s="660"/>
      <c r="G2" s="154"/>
      <c r="H2" s="154"/>
      <c r="I2" s="185"/>
    </row>
    <row r="3" spans="1:9" x14ac:dyDescent="0.25">
      <c r="A3" s="385" t="s">
        <v>7</v>
      </c>
      <c r="B3" s="663" t="s">
        <v>8</v>
      </c>
      <c r="C3" s="44">
        <v>0</v>
      </c>
      <c r="D3" s="666" t="s">
        <v>116</v>
      </c>
      <c r="E3" s="667"/>
      <c r="F3" s="668" t="s">
        <v>117</v>
      </c>
      <c r="G3" s="671"/>
      <c r="H3" s="181">
        <f>(SUM(G3:G22))/(4*4)</f>
        <v>0</v>
      </c>
      <c r="I3" s="150" t="s">
        <v>9</v>
      </c>
    </row>
    <row r="4" spans="1:9" x14ac:dyDescent="0.25">
      <c r="A4" s="385"/>
      <c r="B4" s="664"/>
      <c r="C4" s="45">
        <v>1</v>
      </c>
      <c r="D4" s="674" t="s">
        <v>118</v>
      </c>
      <c r="E4" s="675"/>
      <c r="F4" s="669"/>
      <c r="G4" s="672"/>
      <c r="H4" s="182"/>
      <c r="I4" s="151"/>
    </row>
    <row r="5" spans="1:9" x14ac:dyDescent="0.25">
      <c r="A5" s="385"/>
      <c r="B5" s="664"/>
      <c r="C5" s="45">
        <v>2</v>
      </c>
      <c r="D5" s="674" t="s">
        <v>10</v>
      </c>
      <c r="E5" s="675"/>
      <c r="F5" s="669"/>
      <c r="G5" s="672"/>
      <c r="H5" s="182"/>
      <c r="I5" s="151"/>
    </row>
    <row r="6" spans="1:9" x14ac:dyDescent="0.25">
      <c r="A6" s="385"/>
      <c r="B6" s="664"/>
      <c r="C6" s="45">
        <v>3</v>
      </c>
      <c r="D6" s="616" t="s">
        <v>11</v>
      </c>
      <c r="E6" s="617"/>
      <c r="F6" s="669"/>
      <c r="G6" s="672"/>
      <c r="H6" s="182"/>
      <c r="I6" s="151"/>
    </row>
    <row r="7" spans="1:9" ht="15.75" thickBot="1" x14ac:dyDescent="0.3">
      <c r="A7" s="385"/>
      <c r="B7" s="665"/>
      <c r="C7" s="46">
        <v>4</v>
      </c>
      <c r="D7" s="618" t="s">
        <v>12</v>
      </c>
      <c r="E7" s="619"/>
      <c r="F7" s="670"/>
      <c r="G7" s="673"/>
      <c r="H7" s="182"/>
      <c r="I7" s="151"/>
    </row>
    <row r="8" spans="1:9" x14ac:dyDescent="0.25">
      <c r="A8" s="385"/>
      <c r="B8" s="620" t="s">
        <v>13</v>
      </c>
      <c r="C8" s="47">
        <v>0</v>
      </c>
      <c r="D8" s="622" t="s">
        <v>14</v>
      </c>
      <c r="E8" s="623"/>
      <c r="F8" s="3"/>
      <c r="G8" s="624"/>
      <c r="H8" s="182"/>
      <c r="I8" s="151"/>
    </row>
    <row r="9" spans="1:9" x14ac:dyDescent="0.25">
      <c r="A9" s="385"/>
      <c r="B9" s="621"/>
      <c r="C9" s="4">
        <v>1</v>
      </c>
      <c r="D9" s="625" t="s">
        <v>119</v>
      </c>
      <c r="E9" s="626"/>
      <c r="F9" s="3"/>
      <c r="G9" s="624"/>
      <c r="H9" s="182"/>
      <c r="I9" s="151"/>
    </row>
    <row r="10" spans="1:9" x14ac:dyDescent="0.25">
      <c r="A10" s="385"/>
      <c r="B10" s="621"/>
      <c r="C10" s="4">
        <v>2</v>
      </c>
      <c r="D10" s="627" t="s">
        <v>120</v>
      </c>
      <c r="E10" s="628"/>
      <c r="F10" s="3"/>
      <c r="G10" s="624"/>
      <c r="H10" s="182"/>
      <c r="I10" s="151"/>
    </row>
    <row r="11" spans="1:9" x14ac:dyDescent="0.25">
      <c r="A11" s="385"/>
      <c r="B11" s="621"/>
      <c r="C11" s="4">
        <v>3</v>
      </c>
      <c r="D11" s="627" t="s">
        <v>121</v>
      </c>
      <c r="E11" s="628"/>
      <c r="F11" s="3"/>
      <c r="G11" s="624"/>
      <c r="H11" s="182"/>
      <c r="I11" s="151"/>
    </row>
    <row r="12" spans="1:9" ht="15.75" thickBot="1" x14ac:dyDescent="0.3">
      <c r="A12" s="385"/>
      <c r="B12" s="39"/>
      <c r="C12" s="48">
        <v>4</v>
      </c>
      <c r="D12" s="676" t="s">
        <v>122</v>
      </c>
      <c r="E12" s="677"/>
      <c r="F12" s="3"/>
      <c r="G12" s="624"/>
      <c r="H12" s="182"/>
      <c r="I12" s="151"/>
    </row>
    <row r="13" spans="1:9" ht="15" customHeight="1" x14ac:dyDescent="0.25">
      <c r="A13" s="385"/>
      <c r="B13" s="678" t="s">
        <v>123</v>
      </c>
      <c r="C13" s="49">
        <v>0</v>
      </c>
      <c r="D13" s="679" t="s">
        <v>230</v>
      </c>
      <c r="E13" s="680"/>
      <c r="F13" s="644"/>
      <c r="G13" s="644"/>
      <c r="H13" s="182"/>
      <c r="I13" s="151"/>
    </row>
    <row r="14" spans="1:9" ht="15" customHeight="1" x14ac:dyDescent="0.25">
      <c r="A14" s="385"/>
      <c r="B14" s="621"/>
      <c r="C14" s="4">
        <v>1</v>
      </c>
      <c r="D14" s="647" t="s">
        <v>231</v>
      </c>
      <c r="E14" s="648"/>
      <c r="F14" s="645"/>
      <c r="G14" s="645"/>
      <c r="H14" s="182"/>
      <c r="I14" s="151"/>
    </row>
    <row r="15" spans="1:9" ht="15" customHeight="1" x14ac:dyDescent="0.25">
      <c r="A15" s="385"/>
      <c r="B15" s="621"/>
      <c r="C15" s="4">
        <v>2</v>
      </c>
      <c r="D15" s="647" t="s">
        <v>232</v>
      </c>
      <c r="E15" s="648"/>
      <c r="F15" s="645"/>
      <c r="G15" s="645"/>
      <c r="H15" s="182"/>
      <c r="I15" s="151"/>
    </row>
    <row r="16" spans="1:9" ht="15" customHeight="1" x14ac:dyDescent="0.25">
      <c r="A16" s="385"/>
      <c r="B16" s="621"/>
      <c r="C16" s="4">
        <v>3</v>
      </c>
      <c r="D16" s="647" t="s">
        <v>233</v>
      </c>
      <c r="E16" s="648"/>
      <c r="F16" s="645"/>
      <c r="G16" s="645"/>
      <c r="H16" s="182"/>
      <c r="I16" s="151"/>
    </row>
    <row r="17" spans="1:10" ht="34.5" customHeight="1" thickBot="1" x14ac:dyDescent="0.3">
      <c r="A17" s="385"/>
      <c r="B17" s="40"/>
      <c r="C17" s="5">
        <v>4</v>
      </c>
      <c r="D17" s="649" t="s">
        <v>234</v>
      </c>
      <c r="E17" s="650"/>
      <c r="F17" s="646"/>
      <c r="G17" s="646"/>
      <c r="H17" s="182"/>
      <c r="I17" s="151"/>
    </row>
    <row r="18" spans="1:10" x14ac:dyDescent="0.25">
      <c r="A18" s="385"/>
      <c r="B18" s="629" t="s">
        <v>124</v>
      </c>
      <c r="C18" s="50">
        <v>0</v>
      </c>
      <c r="D18" s="632" t="s">
        <v>15</v>
      </c>
      <c r="E18" s="633"/>
      <c r="F18" s="634"/>
      <c r="G18" s="637"/>
      <c r="H18" s="182"/>
      <c r="I18" s="151"/>
    </row>
    <row r="19" spans="1:10" x14ac:dyDescent="0.25">
      <c r="A19" s="385"/>
      <c r="B19" s="630"/>
      <c r="C19" s="51">
        <v>1</v>
      </c>
      <c r="D19" s="640" t="s">
        <v>16</v>
      </c>
      <c r="E19" s="641"/>
      <c r="F19" s="635"/>
      <c r="G19" s="638"/>
      <c r="H19" s="182"/>
      <c r="I19" s="151"/>
    </row>
    <row r="20" spans="1:10" x14ac:dyDescent="0.25">
      <c r="A20" s="385"/>
      <c r="B20" s="630"/>
      <c r="C20" s="51">
        <v>2</v>
      </c>
      <c r="D20" s="640" t="s">
        <v>125</v>
      </c>
      <c r="E20" s="641"/>
      <c r="F20" s="635"/>
      <c r="G20" s="638"/>
      <c r="H20" s="182"/>
      <c r="I20" s="151"/>
    </row>
    <row r="21" spans="1:10" x14ac:dyDescent="0.25">
      <c r="A21" s="385"/>
      <c r="B21" s="630"/>
      <c r="C21" s="51">
        <v>3</v>
      </c>
      <c r="D21" s="640" t="s">
        <v>17</v>
      </c>
      <c r="E21" s="641"/>
      <c r="F21" s="635"/>
      <c r="G21" s="638"/>
      <c r="H21" s="182"/>
      <c r="I21" s="151"/>
    </row>
    <row r="22" spans="1:10" ht="15.75" thickBot="1" x14ac:dyDescent="0.3">
      <c r="A22" s="500"/>
      <c r="B22" s="631"/>
      <c r="C22" s="52">
        <v>4</v>
      </c>
      <c r="D22" s="642" t="s">
        <v>18</v>
      </c>
      <c r="E22" s="643"/>
      <c r="F22" s="636"/>
      <c r="G22" s="639"/>
      <c r="H22" s="183"/>
      <c r="I22" s="152"/>
    </row>
    <row r="23" spans="1:10" ht="39.75" customHeight="1" x14ac:dyDescent="0.25">
      <c r="A23" s="499" t="s">
        <v>19</v>
      </c>
      <c r="B23" s="681" t="s">
        <v>20</v>
      </c>
      <c r="C23" s="99">
        <v>0</v>
      </c>
      <c r="D23" s="685" t="s">
        <v>235</v>
      </c>
      <c r="E23" s="686"/>
      <c r="F23" s="687"/>
      <c r="G23" s="581"/>
      <c r="H23" s="181">
        <f>(SUM(G23:G41))/(4*4)</f>
        <v>0</v>
      </c>
      <c r="I23" s="150" t="s">
        <v>21</v>
      </c>
    </row>
    <row r="24" spans="1:10" ht="28.5" customHeight="1" x14ac:dyDescent="0.25">
      <c r="A24" s="385"/>
      <c r="B24" s="682"/>
      <c r="C24" s="53">
        <v>1</v>
      </c>
      <c r="D24" s="204" t="s">
        <v>236</v>
      </c>
      <c r="E24" s="205"/>
      <c r="F24" s="688"/>
      <c r="G24" s="582"/>
      <c r="H24" s="182"/>
      <c r="I24" s="151"/>
    </row>
    <row r="25" spans="1:10" ht="35.25" customHeight="1" x14ac:dyDescent="0.25">
      <c r="A25" s="385"/>
      <c r="B25" s="683"/>
      <c r="C25" s="53">
        <v>2</v>
      </c>
      <c r="D25" s="204" t="s">
        <v>237</v>
      </c>
      <c r="E25" s="205"/>
      <c r="F25" s="688"/>
      <c r="G25" s="582"/>
      <c r="H25" s="182"/>
      <c r="I25" s="151"/>
    </row>
    <row r="26" spans="1:10" ht="33" customHeight="1" x14ac:dyDescent="0.25">
      <c r="A26" s="385"/>
      <c r="B26" s="683"/>
      <c r="C26" s="53">
        <v>3</v>
      </c>
      <c r="D26" s="204" t="s">
        <v>238</v>
      </c>
      <c r="E26" s="205"/>
      <c r="F26" s="688"/>
      <c r="G26" s="582"/>
      <c r="H26" s="182"/>
      <c r="I26" s="151"/>
    </row>
    <row r="27" spans="1:10" ht="42" customHeight="1" thickBot="1" x14ac:dyDescent="0.3">
      <c r="A27" s="385"/>
      <c r="B27" s="684"/>
      <c r="C27" s="100">
        <v>4</v>
      </c>
      <c r="D27" s="206" t="s">
        <v>239</v>
      </c>
      <c r="E27" s="207"/>
      <c r="F27" s="689"/>
      <c r="G27" s="583"/>
      <c r="H27" s="182"/>
      <c r="I27" s="151"/>
    </row>
    <row r="28" spans="1:10" ht="28.5" customHeight="1" x14ac:dyDescent="0.25">
      <c r="A28" s="385"/>
      <c r="B28" s="590" t="s">
        <v>247</v>
      </c>
      <c r="C28" s="101">
        <v>0</v>
      </c>
      <c r="D28" s="593" t="s">
        <v>248</v>
      </c>
      <c r="E28" s="594"/>
      <c r="F28" s="595"/>
      <c r="G28" s="595"/>
      <c r="H28" s="182"/>
      <c r="I28" s="151"/>
      <c r="J28" s="690"/>
    </row>
    <row r="29" spans="1:10" ht="32.25" customHeight="1" x14ac:dyDescent="0.25">
      <c r="A29" s="385"/>
      <c r="B29" s="591"/>
      <c r="C29" s="102">
        <v>1</v>
      </c>
      <c r="D29" s="584" t="s">
        <v>249</v>
      </c>
      <c r="E29" s="585"/>
      <c r="F29" s="596"/>
      <c r="G29" s="596"/>
      <c r="H29" s="182"/>
      <c r="I29" s="151"/>
      <c r="J29" s="690"/>
    </row>
    <row r="30" spans="1:10" ht="41.25" customHeight="1" x14ac:dyDescent="0.25">
      <c r="A30" s="385"/>
      <c r="B30" s="591"/>
      <c r="C30" s="102">
        <v>2</v>
      </c>
      <c r="D30" s="584" t="s">
        <v>250</v>
      </c>
      <c r="E30" s="585"/>
      <c r="F30" s="596"/>
      <c r="G30" s="596"/>
      <c r="H30" s="182"/>
      <c r="I30" s="151"/>
      <c r="J30" s="690"/>
    </row>
    <row r="31" spans="1:10" ht="30.75" customHeight="1" x14ac:dyDescent="0.25">
      <c r="A31" s="385"/>
      <c r="B31" s="591"/>
      <c r="C31" s="102">
        <v>3</v>
      </c>
      <c r="D31" s="584" t="s">
        <v>251</v>
      </c>
      <c r="E31" s="585"/>
      <c r="F31" s="596"/>
      <c r="G31" s="596"/>
      <c r="H31" s="182"/>
      <c r="I31" s="151"/>
      <c r="J31" s="690"/>
    </row>
    <row r="32" spans="1:10" ht="33.75" customHeight="1" thickBot="1" x14ac:dyDescent="0.3">
      <c r="A32" s="385"/>
      <c r="B32" s="592"/>
      <c r="C32" s="103">
        <v>4</v>
      </c>
      <c r="D32" s="586" t="s">
        <v>252</v>
      </c>
      <c r="E32" s="587"/>
      <c r="F32" s="597"/>
      <c r="G32" s="597"/>
      <c r="H32" s="182"/>
      <c r="I32" s="151"/>
      <c r="J32" s="690"/>
    </row>
    <row r="33" spans="1:10" ht="15" customHeight="1" x14ac:dyDescent="0.25">
      <c r="A33" s="385"/>
      <c r="B33" s="605" t="s">
        <v>245</v>
      </c>
      <c r="C33" s="104">
        <v>0</v>
      </c>
      <c r="D33" s="608" t="s">
        <v>22</v>
      </c>
      <c r="E33" s="609"/>
      <c r="F33" s="610"/>
      <c r="G33" s="613"/>
      <c r="H33" s="182"/>
      <c r="I33" s="151"/>
    </row>
    <row r="34" spans="1:10" ht="15" customHeight="1" x14ac:dyDescent="0.25">
      <c r="A34" s="385"/>
      <c r="B34" s="606"/>
      <c r="C34" s="105">
        <v>1</v>
      </c>
      <c r="D34" s="695" t="s">
        <v>23</v>
      </c>
      <c r="E34" s="696"/>
      <c r="F34" s="611"/>
      <c r="G34" s="614"/>
      <c r="H34" s="182"/>
      <c r="I34" s="151"/>
    </row>
    <row r="35" spans="1:10" ht="15" customHeight="1" x14ac:dyDescent="0.25">
      <c r="A35" s="385"/>
      <c r="B35" s="606"/>
      <c r="C35" s="105">
        <v>2</v>
      </c>
      <c r="D35" s="695" t="s">
        <v>24</v>
      </c>
      <c r="E35" s="696"/>
      <c r="F35" s="611"/>
      <c r="G35" s="614"/>
      <c r="H35" s="182"/>
      <c r="I35" s="151"/>
    </row>
    <row r="36" spans="1:10" ht="15.75" customHeight="1" x14ac:dyDescent="0.25">
      <c r="A36" s="385"/>
      <c r="B36" s="606"/>
      <c r="C36" s="105">
        <v>3</v>
      </c>
      <c r="D36" s="695" t="s">
        <v>240</v>
      </c>
      <c r="E36" s="696"/>
      <c r="F36" s="611"/>
      <c r="G36" s="614"/>
      <c r="H36" s="182"/>
      <c r="I36" s="151"/>
    </row>
    <row r="37" spans="1:10" ht="15.75" customHeight="1" thickBot="1" x14ac:dyDescent="0.3">
      <c r="A37" s="385"/>
      <c r="B37" s="607"/>
      <c r="C37" s="106">
        <v>4</v>
      </c>
      <c r="D37" s="588" t="s">
        <v>25</v>
      </c>
      <c r="E37" s="589"/>
      <c r="F37" s="612"/>
      <c r="G37" s="615"/>
      <c r="H37" s="182"/>
      <c r="I37" s="151"/>
    </row>
    <row r="38" spans="1:10" x14ac:dyDescent="0.25">
      <c r="A38" s="385"/>
      <c r="B38" s="705" t="s">
        <v>246</v>
      </c>
      <c r="C38" s="97">
        <v>0</v>
      </c>
      <c r="D38" s="708" t="s">
        <v>112</v>
      </c>
      <c r="E38" s="709"/>
      <c r="F38" s="178"/>
      <c r="G38" s="598"/>
      <c r="H38" s="182"/>
      <c r="I38" s="151"/>
    </row>
    <row r="39" spans="1:10" x14ac:dyDescent="0.25">
      <c r="A39" s="385"/>
      <c r="B39" s="706"/>
      <c r="C39" s="54">
        <v>1</v>
      </c>
      <c r="D39" s="601" t="s">
        <v>113</v>
      </c>
      <c r="E39" s="602"/>
      <c r="F39" s="179"/>
      <c r="G39" s="599"/>
      <c r="H39" s="182"/>
      <c r="I39" s="151"/>
    </row>
    <row r="40" spans="1:10" x14ac:dyDescent="0.25">
      <c r="A40" s="385"/>
      <c r="B40" s="706"/>
      <c r="C40" s="54">
        <v>2</v>
      </c>
      <c r="D40" s="601" t="s">
        <v>126</v>
      </c>
      <c r="E40" s="602"/>
      <c r="F40" s="179"/>
      <c r="G40" s="599"/>
      <c r="H40" s="182"/>
      <c r="I40" s="151"/>
    </row>
    <row r="41" spans="1:10" x14ac:dyDescent="0.25">
      <c r="A41" s="385"/>
      <c r="B41" s="706"/>
      <c r="C41" s="54">
        <v>3</v>
      </c>
      <c r="D41" s="601" t="s">
        <v>127</v>
      </c>
      <c r="E41" s="602"/>
      <c r="F41" s="179"/>
      <c r="G41" s="599"/>
      <c r="H41" s="182"/>
      <c r="I41" s="151"/>
    </row>
    <row r="42" spans="1:10" ht="15.75" thickBot="1" x14ac:dyDescent="0.3">
      <c r="A42" s="500"/>
      <c r="B42" s="707"/>
      <c r="C42" s="98">
        <v>4</v>
      </c>
      <c r="D42" s="603" t="s">
        <v>114</v>
      </c>
      <c r="E42" s="604"/>
      <c r="F42" s="180"/>
      <c r="G42" s="600"/>
      <c r="H42" s="183"/>
      <c r="I42" s="152"/>
    </row>
    <row r="43" spans="1:10" ht="15" customHeight="1" x14ac:dyDescent="0.25">
      <c r="A43" s="499" t="s">
        <v>128</v>
      </c>
      <c r="B43" s="547" t="s">
        <v>253</v>
      </c>
      <c r="C43" s="107">
        <v>0</v>
      </c>
      <c r="D43" s="550" t="s">
        <v>258</v>
      </c>
      <c r="E43" s="551"/>
      <c r="F43" s="552" t="s">
        <v>26</v>
      </c>
      <c r="G43" s="555"/>
      <c r="H43" s="181">
        <f>(SUM(G43:G62))/(4*4)</f>
        <v>0</v>
      </c>
      <c r="I43" s="150" t="s">
        <v>27</v>
      </c>
      <c r="J43" s="140"/>
    </row>
    <row r="44" spans="1:10" ht="15" customHeight="1" x14ac:dyDescent="0.25">
      <c r="A44" s="385"/>
      <c r="B44" s="548"/>
      <c r="C44" s="55">
        <v>1</v>
      </c>
      <c r="D44" s="564" t="s">
        <v>257</v>
      </c>
      <c r="E44" s="565"/>
      <c r="F44" s="553"/>
      <c r="G44" s="555"/>
      <c r="H44" s="182"/>
      <c r="I44" s="151"/>
      <c r="J44" s="140"/>
    </row>
    <row r="45" spans="1:10" ht="15" customHeight="1" x14ac:dyDescent="0.25">
      <c r="A45" s="385"/>
      <c r="B45" s="548"/>
      <c r="C45" s="55">
        <v>2</v>
      </c>
      <c r="D45" s="564" t="s">
        <v>256</v>
      </c>
      <c r="E45" s="565"/>
      <c r="F45" s="553"/>
      <c r="G45" s="555"/>
      <c r="H45" s="182"/>
      <c r="I45" s="151"/>
      <c r="J45" s="140"/>
    </row>
    <row r="46" spans="1:10" ht="15.75" customHeight="1" x14ac:dyDescent="0.25">
      <c r="A46" s="385"/>
      <c r="B46" s="548"/>
      <c r="C46" s="55">
        <v>3</v>
      </c>
      <c r="D46" s="564" t="s">
        <v>255</v>
      </c>
      <c r="E46" s="565"/>
      <c r="F46" s="553"/>
      <c r="G46" s="555"/>
      <c r="H46" s="182"/>
      <c r="I46" s="151"/>
      <c r="J46" s="140"/>
    </row>
    <row r="47" spans="1:10" ht="15.75" customHeight="1" thickBot="1" x14ac:dyDescent="0.3">
      <c r="A47" s="385"/>
      <c r="B47" s="549"/>
      <c r="C47" s="108">
        <v>4</v>
      </c>
      <c r="D47" s="566" t="s">
        <v>254</v>
      </c>
      <c r="E47" s="567"/>
      <c r="F47" s="554"/>
      <c r="G47" s="556"/>
      <c r="H47" s="182"/>
      <c r="I47" s="151"/>
      <c r="J47" s="140"/>
    </row>
    <row r="48" spans="1:10" x14ac:dyDescent="0.25">
      <c r="A48" s="385"/>
      <c r="B48" s="568" t="s">
        <v>129</v>
      </c>
      <c r="C48" s="109">
        <v>0</v>
      </c>
      <c r="D48" s="570" t="s">
        <v>28</v>
      </c>
      <c r="E48" s="571"/>
      <c r="F48" s="572"/>
      <c r="G48" s="574"/>
      <c r="H48" s="182"/>
      <c r="I48" s="151"/>
    </row>
    <row r="49" spans="1:9" x14ac:dyDescent="0.25">
      <c r="A49" s="385"/>
      <c r="B49" s="569"/>
      <c r="C49" s="56">
        <v>1</v>
      </c>
      <c r="D49" s="557" t="s">
        <v>29</v>
      </c>
      <c r="E49" s="558"/>
      <c r="F49" s="573"/>
      <c r="G49" s="575"/>
      <c r="H49" s="182"/>
      <c r="I49" s="151"/>
    </row>
    <row r="50" spans="1:9" x14ac:dyDescent="0.25">
      <c r="A50" s="385"/>
      <c r="B50" s="569"/>
      <c r="C50" s="56">
        <v>2</v>
      </c>
      <c r="D50" s="557" t="s">
        <v>270</v>
      </c>
      <c r="E50" s="558"/>
      <c r="F50" s="573"/>
      <c r="G50" s="575"/>
      <c r="H50" s="182"/>
      <c r="I50" s="151"/>
    </row>
    <row r="51" spans="1:9" x14ac:dyDescent="0.25">
      <c r="A51" s="385"/>
      <c r="B51" s="569"/>
      <c r="C51" s="56">
        <v>3</v>
      </c>
      <c r="D51" s="557" t="s">
        <v>130</v>
      </c>
      <c r="E51" s="558"/>
      <c r="F51" s="573"/>
      <c r="G51" s="575"/>
      <c r="H51" s="182"/>
      <c r="I51" s="151"/>
    </row>
    <row r="52" spans="1:9" ht="15.75" thickBot="1" x14ac:dyDescent="0.3">
      <c r="A52" s="385"/>
      <c r="B52" s="569"/>
      <c r="C52" s="110">
        <v>4</v>
      </c>
      <c r="D52" s="559" t="s">
        <v>131</v>
      </c>
      <c r="E52" s="560"/>
      <c r="F52" s="573"/>
      <c r="G52" s="576"/>
      <c r="H52" s="182"/>
      <c r="I52" s="151"/>
    </row>
    <row r="53" spans="1:9" x14ac:dyDescent="0.25">
      <c r="A53" s="385"/>
      <c r="B53" s="561" t="s">
        <v>132</v>
      </c>
      <c r="C53" s="6">
        <v>0</v>
      </c>
      <c r="D53" s="699" t="s">
        <v>133</v>
      </c>
      <c r="E53" s="699"/>
      <c r="F53" s="700"/>
      <c r="G53" s="444"/>
      <c r="H53" s="182"/>
      <c r="I53" s="151"/>
    </row>
    <row r="54" spans="1:9" x14ac:dyDescent="0.25">
      <c r="A54" s="385"/>
      <c r="B54" s="562"/>
      <c r="C54" s="8">
        <v>1</v>
      </c>
      <c r="D54" s="703" t="s">
        <v>134</v>
      </c>
      <c r="E54" s="703"/>
      <c r="F54" s="701"/>
      <c r="G54" s="445"/>
      <c r="H54" s="182"/>
      <c r="I54" s="151"/>
    </row>
    <row r="55" spans="1:9" x14ac:dyDescent="0.25">
      <c r="A55" s="385"/>
      <c r="B55" s="562"/>
      <c r="C55" s="8">
        <v>2</v>
      </c>
      <c r="D55" s="703" t="s">
        <v>135</v>
      </c>
      <c r="E55" s="703"/>
      <c r="F55" s="701"/>
      <c r="G55" s="445"/>
      <c r="H55" s="182"/>
      <c r="I55" s="151"/>
    </row>
    <row r="56" spans="1:9" x14ac:dyDescent="0.25">
      <c r="A56" s="385"/>
      <c r="B56" s="562"/>
      <c r="C56" s="8">
        <v>3</v>
      </c>
      <c r="D56" s="703" t="s">
        <v>136</v>
      </c>
      <c r="E56" s="703"/>
      <c r="F56" s="701"/>
      <c r="G56" s="445"/>
      <c r="H56" s="182"/>
      <c r="I56" s="151"/>
    </row>
    <row r="57" spans="1:9" ht="15.75" thickBot="1" x14ac:dyDescent="0.3">
      <c r="A57" s="385"/>
      <c r="B57" s="563"/>
      <c r="C57" s="9">
        <v>4</v>
      </c>
      <c r="D57" s="704" t="s">
        <v>115</v>
      </c>
      <c r="E57" s="704"/>
      <c r="F57" s="702"/>
      <c r="G57" s="446"/>
      <c r="H57" s="182"/>
      <c r="I57" s="151"/>
    </row>
    <row r="58" spans="1:9" x14ac:dyDescent="0.25">
      <c r="A58" s="385"/>
      <c r="B58" s="561" t="s">
        <v>137</v>
      </c>
      <c r="C58" s="6">
        <v>0</v>
      </c>
      <c r="D58" s="577" t="s">
        <v>138</v>
      </c>
      <c r="E58" s="578"/>
      <c r="F58" s="42"/>
      <c r="G58" s="444"/>
      <c r="H58" s="182"/>
      <c r="I58" s="151"/>
    </row>
    <row r="59" spans="1:9" x14ac:dyDescent="0.25">
      <c r="A59" s="385"/>
      <c r="B59" s="562"/>
      <c r="C59" s="8">
        <v>1</v>
      </c>
      <c r="D59" s="579" t="s">
        <v>139</v>
      </c>
      <c r="E59" s="580"/>
      <c r="F59" s="7"/>
      <c r="G59" s="445"/>
      <c r="H59" s="182"/>
      <c r="I59" s="151"/>
    </row>
    <row r="60" spans="1:9" x14ac:dyDescent="0.25">
      <c r="A60" s="385"/>
      <c r="B60" s="562"/>
      <c r="C60" s="8">
        <v>2</v>
      </c>
      <c r="D60" s="579" t="s">
        <v>140</v>
      </c>
      <c r="E60" s="580"/>
      <c r="F60" s="7"/>
      <c r="G60" s="445"/>
      <c r="H60" s="182"/>
      <c r="I60" s="151"/>
    </row>
    <row r="61" spans="1:9" x14ac:dyDescent="0.25">
      <c r="A61" s="385"/>
      <c r="B61" s="562"/>
      <c r="C61" s="8">
        <v>3</v>
      </c>
      <c r="D61" s="579" t="s">
        <v>141</v>
      </c>
      <c r="E61" s="580"/>
      <c r="F61" s="7"/>
      <c r="G61" s="445"/>
      <c r="H61" s="182"/>
      <c r="I61" s="151"/>
    </row>
    <row r="62" spans="1:9" ht="15.75" thickBot="1" x14ac:dyDescent="0.3">
      <c r="A62" s="500"/>
      <c r="B62" s="563"/>
      <c r="C62" s="9">
        <v>4</v>
      </c>
      <c r="D62" s="697" t="s">
        <v>142</v>
      </c>
      <c r="E62" s="698"/>
      <c r="F62" s="43"/>
      <c r="G62" s="446"/>
      <c r="H62" s="183"/>
      <c r="I62" s="152"/>
    </row>
    <row r="63" spans="1:9" x14ac:dyDescent="0.25">
      <c r="A63" s="499" t="s">
        <v>143</v>
      </c>
      <c r="B63" s="501" t="s">
        <v>31</v>
      </c>
      <c r="C63" s="111">
        <v>0</v>
      </c>
      <c r="D63" s="505" t="s">
        <v>144</v>
      </c>
      <c r="E63" s="506"/>
      <c r="F63" s="507"/>
      <c r="G63" s="509"/>
      <c r="H63" s="181">
        <f>(SUM(G63:G82))/(4*4)</f>
        <v>0</v>
      </c>
      <c r="I63" s="198"/>
    </row>
    <row r="64" spans="1:9" x14ac:dyDescent="0.25">
      <c r="A64" s="385"/>
      <c r="B64" s="502"/>
      <c r="C64" s="57">
        <v>1</v>
      </c>
      <c r="D64" s="517" t="s">
        <v>145</v>
      </c>
      <c r="E64" s="518"/>
      <c r="F64" s="507"/>
      <c r="G64" s="509"/>
      <c r="H64" s="182"/>
      <c r="I64" s="199"/>
    </row>
    <row r="65" spans="1:9" x14ac:dyDescent="0.25">
      <c r="A65" s="385"/>
      <c r="B65" s="503"/>
      <c r="C65" s="57">
        <v>2</v>
      </c>
      <c r="D65" s="519" t="s">
        <v>146</v>
      </c>
      <c r="E65" s="520"/>
      <c r="F65" s="507"/>
      <c r="G65" s="509"/>
      <c r="H65" s="182"/>
      <c r="I65" s="199"/>
    </row>
    <row r="66" spans="1:9" x14ac:dyDescent="0.25">
      <c r="A66" s="385"/>
      <c r="B66" s="503"/>
      <c r="C66" s="57">
        <v>3</v>
      </c>
      <c r="D66" s="521" t="s">
        <v>147</v>
      </c>
      <c r="E66" s="522"/>
      <c r="F66" s="507"/>
      <c r="G66" s="509"/>
      <c r="H66" s="182"/>
      <c r="I66" s="199"/>
    </row>
    <row r="67" spans="1:9" ht="15.75" thickBot="1" x14ac:dyDescent="0.3">
      <c r="A67" s="385"/>
      <c r="B67" s="504"/>
      <c r="C67" s="112">
        <v>4</v>
      </c>
      <c r="D67" s="523" t="s">
        <v>148</v>
      </c>
      <c r="E67" s="524"/>
      <c r="F67" s="508"/>
      <c r="G67" s="510"/>
      <c r="H67" s="182"/>
      <c r="I67" s="199"/>
    </row>
    <row r="68" spans="1:9" x14ac:dyDescent="0.25">
      <c r="A68" s="385"/>
      <c r="B68" s="525" t="s">
        <v>149</v>
      </c>
      <c r="C68" s="117">
        <v>0</v>
      </c>
      <c r="D68" s="529" t="s">
        <v>150</v>
      </c>
      <c r="E68" s="530"/>
      <c r="F68" s="531" t="s">
        <v>32</v>
      </c>
      <c r="G68" s="534"/>
      <c r="H68" s="182"/>
      <c r="I68" s="199"/>
    </row>
    <row r="69" spans="1:9" ht="28.5" x14ac:dyDescent="0.25">
      <c r="A69" s="385"/>
      <c r="B69" s="526"/>
      <c r="C69" s="58">
        <v>1</v>
      </c>
      <c r="D69" s="131" t="s">
        <v>151</v>
      </c>
      <c r="E69" s="132"/>
      <c r="F69" s="532"/>
      <c r="G69" s="535"/>
      <c r="H69" s="182"/>
      <c r="I69" s="199"/>
    </row>
    <row r="70" spans="1:9" x14ac:dyDescent="0.25">
      <c r="A70" s="385"/>
      <c r="B70" s="527"/>
      <c r="C70" s="58">
        <v>2</v>
      </c>
      <c r="D70" s="511" t="s">
        <v>152</v>
      </c>
      <c r="E70" s="512"/>
      <c r="F70" s="532"/>
      <c r="G70" s="535"/>
      <c r="H70" s="182"/>
      <c r="I70" s="199"/>
    </row>
    <row r="71" spans="1:9" x14ac:dyDescent="0.25">
      <c r="A71" s="385"/>
      <c r="B71" s="527"/>
      <c r="C71" s="58">
        <v>3</v>
      </c>
      <c r="D71" s="511" t="s">
        <v>153</v>
      </c>
      <c r="E71" s="512"/>
      <c r="F71" s="532"/>
      <c r="G71" s="535"/>
      <c r="H71" s="182"/>
      <c r="I71" s="199"/>
    </row>
    <row r="72" spans="1:9" ht="15.75" thickBot="1" x14ac:dyDescent="0.3">
      <c r="A72" s="385"/>
      <c r="B72" s="528"/>
      <c r="C72" s="118">
        <v>4</v>
      </c>
      <c r="D72" s="513" t="s">
        <v>154</v>
      </c>
      <c r="E72" s="514"/>
      <c r="F72" s="533"/>
      <c r="G72" s="536"/>
      <c r="H72" s="182"/>
      <c r="I72" s="199"/>
    </row>
    <row r="73" spans="1:9" x14ac:dyDescent="0.25">
      <c r="A73" s="384"/>
      <c r="B73" s="515" t="s">
        <v>155</v>
      </c>
      <c r="C73" s="116">
        <v>0</v>
      </c>
      <c r="D73" s="469" t="s">
        <v>33</v>
      </c>
      <c r="E73" s="470"/>
      <c r="F73" s="465"/>
      <c r="G73" s="467"/>
      <c r="H73" s="182"/>
      <c r="I73" s="199"/>
    </row>
    <row r="74" spans="1:9" x14ac:dyDescent="0.25">
      <c r="A74" s="384"/>
      <c r="B74" s="515"/>
      <c r="C74" s="59">
        <v>1</v>
      </c>
      <c r="D74" s="469" t="s">
        <v>34</v>
      </c>
      <c r="E74" s="470"/>
      <c r="F74" s="465"/>
      <c r="G74" s="467"/>
      <c r="H74" s="182"/>
      <c r="I74" s="199"/>
    </row>
    <row r="75" spans="1:9" x14ac:dyDescent="0.25">
      <c r="A75" s="384"/>
      <c r="B75" s="516"/>
      <c r="C75" s="59">
        <v>2</v>
      </c>
      <c r="D75" s="469" t="s">
        <v>156</v>
      </c>
      <c r="E75" s="470"/>
      <c r="F75" s="465"/>
      <c r="G75" s="467"/>
      <c r="H75" s="182"/>
      <c r="I75" s="199"/>
    </row>
    <row r="76" spans="1:9" x14ac:dyDescent="0.25">
      <c r="A76" s="384"/>
      <c r="B76" s="516"/>
      <c r="C76" s="59">
        <v>3</v>
      </c>
      <c r="D76" s="471" t="s">
        <v>35</v>
      </c>
      <c r="E76" s="472"/>
      <c r="F76" s="465"/>
      <c r="G76" s="467"/>
      <c r="H76" s="182"/>
      <c r="I76" s="199"/>
    </row>
    <row r="77" spans="1:9" ht="15.75" thickBot="1" x14ac:dyDescent="0.3">
      <c r="A77" s="384"/>
      <c r="B77" s="516"/>
      <c r="C77" s="113">
        <v>4</v>
      </c>
      <c r="D77" s="473" t="s">
        <v>36</v>
      </c>
      <c r="E77" s="474"/>
      <c r="F77" s="466"/>
      <c r="G77" s="468"/>
      <c r="H77" s="182"/>
      <c r="I77" s="199"/>
    </row>
    <row r="78" spans="1:9" ht="15" customHeight="1" x14ac:dyDescent="0.25">
      <c r="A78" s="385"/>
      <c r="B78" s="537" t="s">
        <v>157</v>
      </c>
      <c r="C78" s="114">
        <v>0</v>
      </c>
      <c r="D78" s="541" t="s">
        <v>241</v>
      </c>
      <c r="E78" s="542"/>
      <c r="F78" s="543"/>
      <c r="G78" s="545"/>
      <c r="H78" s="182"/>
      <c r="I78" s="199"/>
    </row>
    <row r="79" spans="1:9" x14ac:dyDescent="0.25">
      <c r="A79" s="385"/>
      <c r="B79" s="538"/>
      <c r="C79" s="60">
        <v>1</v>
      </c>
      <c r="D79" s="463" t="s">
        <v>242</v>
      </c>
      <c r="E79" s="464"/>
      <c r="F79" s="544"/>
      <c r="G79" s="546"/>
      <c r="H79" s="182"/>
      <c r="I79" s="199"/>
    </row>
    <row r="80" spans="1:9" ht="15" customHeight="1" x14ac:dyDescent="0.25">
      <c r="A80" s="385"/>
      <c r="B80" s="539"/>
      <c r="C80" s="60">
        <v>2</v>
      </c>
      <c r="D80" s="463" t="s">
        <v>243</v>
      </c>
      <c r="E80" s="464"/>
      <c r="F80" s="544"/>
      <c r="G80" s="546"/>
      <c r="H80" s="182"/>
      <c r="I80" s="199"/>
    </row>
    <row r="81" spans="1:9" ht="15.75" customHeight="1" x14ac:dyDescent="0.25">
      <c r="A81" s="385"/>
      <c r="B81" s="539"/>
      <c r="C81" s="60">
        <v>3</v>
      </c>
      <c r="D81" s="463" t="s">
        <v>158</v>
      </c>
      <c r="E81" s="464"/>
      <c r="F81" s="544"/>
      <c r="G81" s="546"/>
      <c r="H81" s="182"/>
      <c r="I81" s="199"/>
    </row>
    <row r="82" spans="1:9" ht="15.75" customHeight="1" thickBot="1" x14ac:dyDescent="0.3">
      <c r="A82" s="500"/>
      <c r="B82" s="540"/>
      <c r="C82" s="115">
        <v>4</v>
      </c>
      <c r="D82" s="461" t="s">
        <v>244</v>
      </c>
      <c r="E82" s="462"/>
      <c r="F82" s="544"/>
      <c r="G82" s="546"/>
      <c r="H82" s="183"/>
      <c r="I82" s="200"/>
    </row>
    <row r="83" spans="1:9" x14ac:dyDescent="0.25">
      <c r="A83" s="371" t="s">
        <v>37</v>
      </c>
      <c r="B83" s="421" t="s">
        <v>38</v>
      </c>
      <c r="C83" s="61">
        <v>0</v>
      </c>
      <c r="D83" s="486" t="s">
        <v>39</v>
      </c>
      <c r="E83" s="487" t="s">
        <v>39</v>
      </c>
      <c r="F83" s="488"/>
      <c r="G83" s="491"/>
      <c r="H83" s="404">
        <f>(SUM(G83:G97))/(3*4)</f>
        <v>0</v>
      </c>
      <c r="I83" s="198" t="s">
        <v>40</v>
      </c>
    </row>
    <row r="84" spans="1:9" x14ac:dyDescent="0.25">
      <c r="A84" s="372"/>
      <c r="B84" s="422"/>
      <c r="C84" s="62">
        <v>1</v>
      </c>
      <c r="D84" s="475" t="s">
        <v>41</v>
      </c>
      <c r="E84" s="476" t="s">
        <v>41</v>
      </c>
      <c r="F84" s="489"/>
      <c r="G84" s="492"/>
      <c r="H84" s="405"/>
      <c r="I84" s="199"/>
    </row>
    <row r="85" spans="1:9" x14ac:dyDescent="0.25">
      <c r="A85" s="372"/>
      <c r="B85" s="422"/>
      <c r="C85" s="62">
        <v>2</v>
      </c>
      <c r="D85" s="475" t="s">
        <v>42</v>
      </c>
      <c r="E85" s="476" t="s">
        <v>42</v>
      </c>
      <c r="F85" s="489"/>
      <c r="G85" s="492"/>
      <c r="H85" s="405"/>
      <c r="I85" s="199"/>
    </row>
    <row r="86" spans="1:9" x14ac:dyDescent="0.25">
      <c r="A86" s="372"/>
      <c r="B86" s="422"/>
      <c r="C86" s="62">
        <v>3</v>
      </c>
      <c r="D86" s="475" t="s">
        <v>159</v>
      </c>
      <c r="E86" s="476" t="s">
        <v>159</v>
      </c>
      <c r="F86" s="489"/>
      <c r="G86" s="492"/>
      <c r="H86" s="405"/>
      <c r="I86" s="199"/>
    </row>
    <row r="87" spans="1:9" ht="15.75" thickBot="1" x14ac:dyDescent="0.3">
      <c r="A87" s="372"/>
      <c r="B87" s="423"/>
      <c r="C87" s="63">
        <v>4</v>
      </c>
      <c r="D87" s="477" t="s">
        <v>43</v>
      </c>
      <c r="E87" s="478" t="s">
        <v>43</v>
      </c>
      <c r="F87" s="490"/>
      <c r="G87" s="493"/>
      <c r="H87" s="405"/>
      <c r="I87" s="199"/>
    </row>
    <row r="88" spans="1:9" x14ac:dyDescent="0.25">
      <c r="A88" s="372"/>
      <c r="B88" s="427" t="s">
        <v>161</v>
      </c>
      <c r="C88" s="119">
        <v>0</v>
      </c>
      <c r="D88" s="479" t="s">
        <v>160</v>
      </c>
      <c r="E88" s="480"/>
      <c r="F88" s="176"/>
      <c r="G88" s="451"/>
      <c r="H88" s="405"/>
      <c r="I88" s="199"/>
    </row>
    <row r="89" spans="1:9" ht="16.5" customHeight="1" x14ac:dyDescent="0.25">
      <c r="A89" s="372"/>
      <c r="B89" s="428"/>
      <c r="C89" s="64">
        <v>1</v>
      </c>
      <c r="D89" s="481" t="s">
        <v>162</v>
      </c>
      <c r="E89" s="482"/>
      <c r="F89" s="176"/>
      <c r="G89" s="451"/>
      <c r="H89" s="405"/>
      <c r="I89" s="199"/>
    </row>
    <row r="90" spans="1:9" ht="19.5" customHeight="1" x14ac:dyDescent="0.25">
      <c r="A90" s="372"/>
      <c r="B90" s="428"/>
      <c r="C90" s="64">
        <v>2</v>
      </c>
      <c r="D90" s="483" t="s">
        <v>163</v>
      </c>
      <c r="E90" s="482"/>
      <c r="F90" s="176"/>
      <c r="G90" s="451"/>
      <c r="H90" s="405"/>
      <c r="I90" s="199"/>
    </row>
    <row r="91" spans="1:9" ht="21" customHeight="1" x14ac:dyDescent="0.25">
      <c r="A91" s="372"/>
      <c r="B91" s="428"/>
      <c r="C91" s="64">
        <v>3</v>
      </c>
      <c r="D91" s="483" t="s">
        <v>164</v>
      </c>
      <c r="E91" s="482"/>
      <c r="F91" s="176"/>
      <c r="G91" s="451"/>
      <c r="H91" s="405"/>
      <c r="I91" s="199"/>
    </row>
    <row r="92" spans="1:9" ht="29.25" customHeight="1" thickBot="1" x14ac:dyDescent="0.3">
      <c r="A92" s="372"/>
      <c r="B92" s="429"/>
      <c r="C92" s="120">
        <v>4</v>
      </c>
      <c r="D92" s="484" t="s">
        <v>165</v>
      </c>
      <c r="E92" s="485"/>
      <c r="F92" s="177"/>
      <c r="G92" s="452"/>
      <c r="H92" s="405"/>
      <c r="I92" s="199"/>
    </row>
    <row r="93" spans="1:9" x14ac:dyDescent="0.25">
      <c r="A93" s="372"/>
      <c r="B93" s="424" t="s">
        <v>166</v>
      </c>
      <c r="C93" s="121">
        <v>0</v>
      </c>
      <c r="D93" s="494" t="s">
        <v>44</v>
      </c>
      <c r="E93" s="495" t="s">
        <v>44</v>
      </c>
      <c r="F93" s="496"/>
      <c r="G93" s="444"/>
      <c r="H93" s="405"/>
      <c r="I93" s="199"/>
    </row>
    <row r="94" spans="1:9" x14ac:dyDescent="0.25">
      <c r="A94" s="372"/>
      <c r="B94" s="425"/>
      <c r="C94" s="8">
        <v>1</v>
      </c>
      <c r="D94" s="447" t="s">
        <v>45</v>
      </c>
      <c r="E94" s="448" t="s">
        <v>45</v>
      </c>
      <c r="F94" s="497"/>
      <c r="G94" s="445"/>
      <c r="H94" s="405"/>
      <c r="I94" s="199"/>
    </row>
    <row r="95" spans="1:9" x14ac:dyDescent="0.25">
      <c r="A95" s="372"/>
      <c r="B95" s="425"/>
      <c r="C95" s="8">
        <v>2</v>
      </c>
      <c r="D95" s="447" t="s">
        <v>46</v>
      </c>
      <c r="E95" s="448" t="s">
        <v>46</v>
      </c>
      <c r="F95" s="497"/>
      <c r="G95" s="445"/>
      <c r="H95" s="405"/>
      <c r="I95" s="199"/>
    </row>
    <row r="96" spans="1:9" x14ac:dyDescent="0.25">
      <c r="A96" s="372"/>
      <c r="B96" s="425"/>
      <c r="C96" s="8">
        <v>3</v>
      </c>
      <c r="D96" s="447" t="s">
        <v>167</v>
      </c>
      <c r="E96" s="448" t="s">
        <v>167</v>
      </c>
      <c r="F96" s="497"/>
      <c r="G96" s="445"/>
      <c r="H96" s="405"/>
      <c r="I96" s="199"/>
    </row>
    <row r="97" spans="1:9" ht="15.75" thickBot="1" x14ac:dyDescent="0.3">
      <c r="A97" s="373"/>
      <c r="B97" s="426"/>
      <c r="C97" s="9">
        <v>4</v>
      </c>
      <c r="D97" s="449" t="s">
        <v>47</v>
      </c>
      <c r="E97" s="450" t="s">
        <v>47</v>
      </c>
      <c r="F97" s="498"/>
      <c r="G97" s="446"/>
      <c r="H97" s="406"/>
      <c r="I97" s="200"/>
    </row>
    <row r="98" spans="1:9" ht="15" customHeight="1" x14ac:dyDescent="0.25">
      <c r="A98" s="651" t="s">
        <v>168</v>
      </c>
      <c r="B98" s="453" t="s">
        <v>169</v>
      </c>
      <c r="C98" s="65">
        <v>0</v>
      </c>
      <c r="D98" s="437" t="s">
        <v>170</v>
      </c>
      <c r="E98" s="438"/>
      <c r="F98" s="173"/>
      <c r="G98" s="430"/>
      <c r="H98" s="181">
        <f>(SUM(G98,G108))/(2*4)</f>
        <v>0</v>
      </c>
      <c r="I98" s="150" t="s">
        <v>48</v>
      </c>
    </row>
    <row r="99" spans="1:9" x14ac:dyDescent="0.25">
      <c r="A99" s="652"/>
      <c r="B99" s="454"/>
      <c r="C99" s="31">
        <v>1</v>
      </c>
      <c r="D99" s="433" t="s">
        <v>171</v>
      </c>
      <c r="E99" s="434"/>
      <c r="F99" s="174"/>
      <c r="G99" s="431"/>
      <c r="H99" s="182"/>
      <c r="I99" s="151"/>
    </row>
    <row r="100" spans="1:9" x14ac:dyDescent="0.25">
      <c r="A100" s="652"/>
      <c r="B100" s="455"/>
      <c r="C100" s="31">
        <v>2</v>
      </c>
      <c r="D100" s="433" t="s">
        <v>172</v>
      </c>
      <c r="E100" s="434"/>
      <c r="F100" s="174"/>
      <c r="G100" s="431"/>
      <c r="H100" s="182"/>
      <c r="I100" s="151"/>
    </row>
    <row r="101" spans="1:9" x14ac:dyDescent="0.25">
      <c r="A101" s="652"/>
      <c r="B101" s="455"/>
      <c r="C101" s="31">
        <v>3</v>
      </c>
      <c r="D101" s="433" t="s">
        <v>173</v>
      </c>
      <c r="E101" s="434"/>
      <c r="F101" s="174"/>
      <c r="G101" s="431"/>
      <c r="H101" s="182"/>
      <c r="I101" s="151"/>
    </row>
    <row r="102" spans="1:9" ht="15.75" thickBot="1" x14ac:dyDescent="0.3">
      <c r="A102" s="652"/>
      <c r="B102" s="456"/>
      <c r="C102" s="32">
        <v>4</v>
      </c>
      <c r="D102" s="435" t="s">
        <v>174</v>
      </c>
      <c r="E102" s="436"/>
      <c r="F102" s="175"/>
      <c r="G102" s="432"/>
      <c r="H102" s="182"/>
      <c r="I102" s="151"/>
    </row>
    <row r="103" spans="1:9" x14ac:dyDescent="0.25">
      <c r="A103" s="652"/>
      <c r="B103" s="457" t="s">
        <v>175</v>
      </c>
      <c r="C103" s="65">
        <v>0</v>
      </c>
      <c r="D103" s="437" t="s">
        <v>176</v>
      </c>
      <c r="E103" s="438"/>
      <c r="F103" s="439"/>
      <c r="G103" s="430"/>
      <c r="H103" s="182"/>
      <c r="I103" s="151"/>
    </row>
    <row r="104" spans="1:9" x14ac:dyDescent="0.25">
      <c r="A104" s="652"/>
      <c r="B104" s="458"/>
      <c r="C104" s="31">
        <v>1</v>
      </c>
      <c r="D104" s="433" t="s">
        <v>177</v>
      </c>
      <c r="E104" s="434"/>
      <c r="F104" s="440"/>
      <c r="G104" s="431"/>
      <c r="H104" s="182"/>
      <c r="I104" s="151"/>
    </row>
    <row r="105" spans="1:9" x14ac:dyDescent="0.25">
      <c r="A105" s="652"/>
      <c r="B105" s="459"/>
      <c r="C105" s="31">
        <v>2</v>
      </c>
      <c r="D105" s="433" t="s">
        <v>178</v>
      </c>
      <c r="E105" s="434"/>
      <c r="F105" s="440"/>
      <c r="G105" s="431"/>
      <c r="H105" s="182"/>
      <c r="I105" s="151"/>
    </row>
    <row r="106" spans="1:9" x14ac:dyDescent="0.25">
      <c r="A106" s="652"/>
      <c r="B106" s="459"/>
      <c r="C106" s="31">
        <v>3</v>
      </c>
      <c r="D106" s="433" t="s">
        <v>179</v>
      </c>
      <c r="E106" s="434"/>
      <c r="F106" s="440"/>
      <c r="G106" s="431"/>
      <c r="H106" s="182"/>
      <c r="I106" s="151"/>
    </row>
    <row r="107" spans="1:9" ht="15.75" thickBot="1" x14ac:dyDescent="0.3">
      <c r="A107" s="652"/>
      <c r="B107" s="460"/>
      <c r="C107" s="66">
        <v>4</v>
      </c>
      <c r="D107" s="442" t="s">
        <v>180</v>
      </c>
      <c r="E107" s="443"/>
      <c r="F107" s="441"/>
      <c r="G107" s="432"/>
      <c r="H107" s="182"/>
      <c r="I107" s="151"/>
    </row>
    <row r="108" spans="1:9" x14ac:dyDescent="0.25">
      <c r="A108" s="652"/>
      <c r="B108" s="457" t="s">
        <v>259</v>
      </c>
      <c r="C108" s="30">
        <v>0</v>
      </c>
      <c r="D108" s="691" t="s">
        <v>260</v>
      </c>
      <c r="E108" s="692"/>
      <c r="F108" s="29"/>
      <c r="G108" s="430"/>
      <c r="H108" s="182"/>
      <c r="I108" s="151"/>
    </row>
    <row r="109" spans="1:9" x14ac:dyDescent="0.25">
      <c r="A109" s="652"/>
      <c r="B109" s="458"/>
      <c r="C109" s="31">
        <v>1</v>
      </c>
      <c r="D109" s="437" t="s">
        <v>261</v>
      </c>
      <c r="E109" s="438"/>
      <c r="F109" s="29"/>
      <c r="G109" s="431"/>
      <c r="H109" s="182"/>
      <c r="I109" s="151"/>
    </row>
    <row r="110" spans="1:9" x14ac:dyDescent="0.25">
      <c r="A110" s="652"/>
      <c r="B110" s="459"/>
      <c r="C110" s="31">
        <v>2</v>
      </c>
      <c r="D110" s="437" t="s">
        <v>262</v>
      </c>
      <c r="E110" s="438"/>
      <c r="F110" s="29"/>
      <c r="G110" s="431"/>
      <c r="H110" s="182"/>
      <c r="I110" s="151"/>
    </row>
    <row r="111" spans="1:9" x14ac:dyDescent="0.25">
      <c r="A111" s="652"/>
      <c r="B111" s="459"/>
      <c r="C111" s="31">
        <v>3</v>
      </c>
      <c r="D111" s="437" t="s">
        <v>263</v>
      </c>
      <c r="E111" s="438"/>
      <c r="F111" s="29"/>
      <c r="G111" s="431"/>
      <c r="H111" s="182"/>
      <c r="I111" s="151"/>
    </row>
    <row r="112" spans="1:9" ht="15.75" thickBot="1" x14ac:dyDescent="0.3">
      <c r="A112" s="653"/>
      <c r="B112" s="460"/>
      <c r="C112" s="32">
        <v>4</v>
      </c>
      <c r="D112" s="693" t="s">
        <v>264</v>
      </c>
      <c r="E112" s="694"/>
      <c r="F112" s="29"/>
      <c r="G112" s="432"/>
      <c r="H112" s="183"/>
      <c r="I112" s="152"/>
    </row>
    <row r="113" spans="1:9" ht="15" customHeight="1" x14ac:dyDescent="0.25">
      <c r="A113" s="383" t="s">
        <v>49</v>
      </c>
      <c r="B113" s="392" t="s">
        <v>181</v>
      </c>
      <c r="C113" s="10">
        <v>0</v>
      </c>
      <c r="D113" s="394" t="s">
        <v>182</v>
      </c>
      <c r="E113" s="370"/>
      <c r="F113" s="395"/>
      <c r="G113" s="401"/>
      <c r="H113" s="404">
        <f>(SUM(G113:G127))/(3*4)</f>
        <v>0</v>
      </c>
      <c r="I113" s="150" t="s">
        <v>50</v>
      </c>
    </row>
    <row r="114" spans="1:9" ht="25.5" customHeight="1" x14ac:dyDescent="0.25">
      <c r="A114" s="384"/>
      <c r="B114" s="392"/>
      <c r="C114" s="67">
        <v>1</v>
      </c>
      <c r="D114" s="365" t="s">
        <v>183</v>
      </c>
      <c r="E114" s="366"/>
      <c r="F114" s="396"/>
      <c r="G114" s="402"/>
      <c r="H114" s="405"/>
      <c r="I114" s="151"/>
    </row>
    <row r="115" spans="1:9" x14ac:dyDescent="0.25">
      <c r="A115" s="384"/>
      <c r="B115" s="393"/>
      <c r="C115" s="67">
        <v>2</v>
      </c>
      <c r="D115" s="365" t="s">
        <v>184</v>
      </c>
      <c r="E115" s="366"/>
      <c r="F115" s="396"/>
      <c r="G115" s="402"/>
      <c r="H115" s="405"/>
      <c r="I115" s="151"/>
    </row>
    <row r="116" spans="1:9" x14ac:dyDescent="0.25">
      <c r="A116" s="384"/>
      <c r="B116" s="393"/>
      <c r="C116" s="67">
        <v>3</v>
      </c>
      <c r="D116" s="365" t="s">
        <v>185</v>
      </c>
      <c r="E116" s="366"/>
      <c r="F116" s="396"/>
      <c r="G116" s="402"/>
      <c r="H116" s="405"/>
      <c r="I116" s="151"/>
    </row>
    <row r="117" spans="1:9" ht="26.25" customHeight="1" thickBot="1" x14ac:dyDescent="0.3">
      <c r="A117" s="384"/>
      <c r="B117" s="393"/>
      <c r="C117" s="122">
        <v>4</v>
      </c>
      <c r="D117" s="367" t="s">
        <v>186</v>
      </c>
      <c r="E117" s="368"/>
      <c r="F117" s="397"/>
      <c r="G117" s="403"/>
      <c r="H117" s="405"/>
      <c r="I117" s="151"/>
    </row>
    <row r="118" spans="1:9" ht="30" customHeight="1" x14ac:dyDescent="0.25">
      <c r="A118" s="385"/>
      <c r="B118" s="398" t="s">
        <v>51</v>
      </c>
      <c r="C118" s="33">
        <v>0</v>
      </c>
      <c r="D118" s="369" t="s">
        <v>187</v>
      </c>
      <c r="E118" s="370" t="s">
        <v>187</v>
      </c>
      <c r="F118" s="171"/>
      <c r="G118" s="407"/>
      <c r="H118" s="405"/>
      <c r="I118" s="151"/>
    </row>
    <row r="119" spans="1:9" ht="31.5" customHeight="1" x14ac:dyDescent="0.25">
      <c r="A119" s="385"/>
      <c r="B119" s="399"/>
      <c r="C119" s="34">
        <v>1</v>
      </c>
      <c r="D119" s="389" t="s">
        <v>188</v>
      </c>
      <c r="E119" s="366" t="s">
        <v>188</v>
      </c>
      <c r="F119" s="172"/>
      <c r="G119" s="408"/>
      <c r="H119" s="405"/>
      <c r="I119" s="151"/>
    </row>
    <row r="120" spans="1:9" ht="28.5" customHeight="1" x14ac:dyDescent="0.25">
      <c r="A120" s="385"/>
      <c r="B120" s="399"/>
      <c r="C120" s="34">
        <v>2</v>
      </c>
      <c r="D120" s="389" t="s">
        <v>189</v>
      </c>
      <c r="E120" s="366" t="s">
        <v>189</v>
      </c>
      <c r="F120" s="172"/>
      <c r="G120" s="408"/>
      <c r="H120" s="405"/>
      <c r="I120" s="151"/>
    </row>
    <row r="121" spans="1:9" ht="30" customHeight="1" x14ac:dyDescent="0.25">
      <c r="A121" s="385"/>
      <c r="B121" s="399"/>
      <c r="C121" s="34">
        <v>3</v>
      </c>
      <c r="D121" s="389" t="s">
        <v>190</v>
      </c>
      <c r="E121" s="366" t="s">
        <v>190</v>
      </c>
      <c r="F121" s="172"/>
      <c r="G121" s="408"/>
      <c r="H121" s="405"/>
      <c r="I121" s="151"/>
    </row>
    <row r="122" spans="1:9" ht="40.5" customHeight="1" thickBot="1" x14ac:dyDescent="0.3">
      <c r="A122" s="385"/>
      <c r="B122" s="400"/>
      <c r="C122" s="35">
        <v>4</v>
      </c>
      <c r="D122" s="390" t="s">
        <v>191</v>
      </c>
      <c r="E122" s="391" t="s">
        <v>191</v>
      </c>
      <c r="F122" s="172"/>
      <c r="G122" s="408"/>
      <c r="H122" s="405"/>
      <c r="I122" s="151"/>
    </row>
    <row r="123" spans="1:9" ht="40.5" customHeight="1" x14ac:dyDescent="0.25">
      <c r="A123" s="385"/>
      <c r="B123" s="386" t="s">
        <v>275</v>
      </c>
      <c r="C123" s="33">
        <v>0</v>
      </c>
      <c r="D123" s="369" t="s">
        <v>269</v>
      </c>
      <c r="E123" s="370"/>
      <c r="F123" s="171"/>
      <c r="G123" s="407"/>
      <c r="H123" s="405"/>
      <c r="I123" s="151"/>
    </row>
    <row r="124" spans="1:9" ht="40.5" customHeight="1" x14ac:dyDescent="0.25">
      <c r="A124" s="385"/>
      <c r="B124" s="387"/>
      <c r="C124" s="34">
        <v>1</v>
      </c>
      <c r="D124" s="389" t="s">
        <v>268</v>
      </c>
      <c r="E124" s="366"/>
      <c r="F124" s="172"/>
      <c r="G124" s="408"/>
      <c r="H124" s="405"/>
      <c r="I124" s="151"/>
    </row>
    <row r="125" spans="1:9" ht="40.5" customHeight="1" x14ac:dyDescent="0.25">
      <c r="A125" s="385"/>
      <c r="B125" s="387"/>
      <c r="C125" s="34">
        <v>2</v>
      </c>
      <c r="D125" s="389" t="s">
        <v>267</v>
      </c>
      <c r="E125" s="366"/>
      <c r="F125" s="172"/>
      <c r="G125" s="408"/>
      <c r="H125" s="405"/>
      <c r="I125" s="151"/>
    </row>
    <row r="126" spans="1:9" ht="40.5" customHeight="1" x14ac:dyDescent="0.25">
      <c r="A126" s="385"/>
      <c r="B126" s="387"/>
      <c r="C126" s="34">
        <v>3</v>
      </c>
      <c r="D126" s="389" t="s">
        <v>266</v>
      </c>
      <c r="E126" s="366"/>
      <c r="F126" s="172"/>
      <c r="G126" s="408"/>
      <c r="H126" s="405"/>
      <c r="I126" s="151"/>
    </row>
    <row r="127" spans="1:9" ht="40.5" customHeight="1" thickBot="1" x14ac:dyDescent="0.3">
      <c r="A127" s="385"/>
      <c r="B127" s="388"/>
      <c r="C127" s="35">
        <v>4</v>
      </c>
      <c r="D127" s="390" t="s">
        <v>265</v>
      </c>
      <c r="E127" s="391"/>
      <c r="F127" s="172"/>
      <c r="G127" s="408"/>
      <c r="H127" s="406"/>
      <c r="I127" s="152"/>
    </row>
    <row r="128" spans="1:9" ht="30" customHeight="1" x14ac:dyDescent="0.25">
      <c r="A128" s="371" t="s">
        <v>52</v>
      </c>
      <c r="B128" s="374" t="s">
        <v>53</v>
      </c>
      <c r="C128" s="68">
        <v>0</v>
      </c>
      <c r="D128" s="378" t="s">
        <v>54</v>
      </c>
      <c r="E128" s="379"/>
      <c r="F128" s="380"/>
      <c r="G128" s="318"/>
      <c r="H128" s="404">
        <f>(SUM(G128:G152))/(4*5)</f>
        <v>0</v>
      </c>
      <c r="I128" s="150" t="s">
        <v>55</v>
      </c>
    </row>
    <row r="129" spans="1:9" ht="30" customHeight="1" x14ac:dyDescent="0.25">
      <c r="A129" s="372"/>
      <c r="B129" s="375"/>
      <c r="C129" s="69">
        <v>1</v>
      </c>
      <c r="D129" s="189" t="s">
        <v>56</v>
      </c>
      <c r="E129" s="190"/>
      <c r="F129" s="381"/>
      <c r="G129" s="319"/>
      <c r="H129" s="405"/>
      <c r="I129" s="151"/>
    </row>
    <row r="130" spans="1:9" ht="30" customHeight="1" x14ac:dyDescent="0.25">
      <c r="A130" s="372"/>
      <c r="B130" s="376"/>
      <c r="C130" s="69">
        <v>2</v>
      </c>
      <c r="D130" s="189" t="s">
        <v>192</v>
      </c>
      <c r="E130" s="190"/>
      <c r="F130" s="381"/>
      <c r="G130" s="319"/>
      <c r="H130" s="405"/>
      <c r="I130" s="151"/>
    </row>
    <row r="131" spans="1:9" ht="30" customHeight="1" x14ac:dyDescent="0.25">
      <c r="A131" s="372"/>
      <c r="B131" s="376"/>
      <c r="C131" s="70">
        <v>3</v>
      </c>
      <c r="D131" s="189" t="s">
        <v>57</v>
      </c>
      <c r="E131" s="190"/>
      <c r="F131" s="381"/>
      <c r="G131" s="319"/>
      <c r="H131" s="405"/>
      <c r="I131" s="151"/>
    </row>
    <row r="132" spans="1:9" ht="30" customHeight="1" thickBot="1" x14ac:dyDescent="0.3">
      <c r="A132" s="372"/>
      <c r="B132" s="377"/>
      <c r="C132" s="123">
        <v>4</v>
      </c>
      <c r="D132" s="191" t="s">
        <v>58</v>
      </c>
      <c r="E132" s="192"/>
      <c r="F132" s="382"/>
      <c r="G132" s="320"/>
      <c r="H132" s="405"/>
      <c r="I132" s="151"/>
    </row>
    <row r="133" spans="1:9" ht="30" customHeight="1" x14ac:dyDescent="0.25">
      <c r="A133" s="372"/>
      <c r="B133" s="321" t="s">
        <v>59</v>
      </c>
      <c r="C133" s="124">
        <v>0</v>
      </c>
      <c r="D133" s="193" t="s">
        <v>60</v>
      </c>
      <c r="E133" s="194"/>
      <c r="F133" s="195"/>
      <c r="G133" s="350"/>
      <c r="H133" s="405"/>
      <c r="I133" s="151"/>
    </row>
    <row r="134" spans="1:9" ht="30" customHeight="1" x14ac:dyDescent="0.25">
      <c r="A134" s="372"/>
      <c r="B134" s="322"/>
      <c r="C134" s="71">
        <v>1</v>
      </c>
      <c r="D134" s="325" t="s">
        <v>61</v>
      </c>
      <c r="E134" s="326"/>
      <c r="F134" s="196"/>
      <c r="G134" s="351"/>
      <c r="H134" s="405"/>
      <c r="I134" s="151"/>
    </row>
    <row r="135" spans="1:9" ht="30" customHeight="1" x14ac:dyDescent="0.25">
      <c r="A135" s="372"/>
      <c r="B135" s="323"/>
      <c r="C135" s="71">
        <v>2</v>
      </c>
      <c r="D135" s="325" t="s">
        <v>193</v>
      </c>
      <c r="E135" s="326"/>
      <c r="F135" s="196"/>
      <c r="G135" s="351"/>
      <c r="H135" s="405"/>
      <c r="I135" s="151"/>
    </row>
    <row r="136" spans="1:9" ht="30" customHeight="1" x14ac:dyDescent="0.25">
      <c r="A136" s="372"/>
      <c r="B136" s="323"/>
      <c r="C136" s="71">
        <v>3</v>
      </c>
      <c r="D136" s="325" t="s">
        <v>62</v>
      </c>
      <c r="E136" s="326"/>
      <c r="F136" s="196"/>
      <c r="G136" s="351"/>
      <c r="H136" s="405"/>
      <c r="I136" s="151"/>
    </row>
    <row r="137" spans="1:9" ht="30" customHeight="1" thickBot="1" x14ac:dyDescent="0.3">
      <c r="A137" s="372"/>
      <c r="B137" s="324"/>
      <c r="C137" s="125">
        <v>4</v>
      </c>
      <c r="D137" s="327" t="s">
        <v>63</v>
      </c>
      <c r="E137" s="328"/>
      <c r="F137" s="197"/>
      <c r="G137" s="352"/>
      <c r="H137" s="405"/>
      <c r="I137" s="151"/>
    </row>
    <row r="138" spans="1:9" ht="30" customHeight="1" x14ac:dyDescent="0.25">
      <c r="A138" s="372"/>
      <c r="B138" s="329" t="s">
        <v>194</v>
      </c>
      <c r="C138" s="126">
        <v>0</v>
      </c>
      <c r="D138" s="353" t="s">
        <v>64</v>
      </c>
      <c r="E138" s="354"/>
      <c r="F138" s="355"/>
      <c r="G138" s="358"/>
      <c r="H138" s="405"/>
      <c r="I138" s="151"/>
    </row>
    <row r="139" spans="1:9" ht="30" customHeight="1" x14ac:dyDescent="0.25">
      <c r="A139" s="372"/>
      <c r="B139" s="330"/>
      <c r="C139" s="72">
        <v>1</v>
      </c>
      <c r="D139" s="361" t="s">
        <v>65</v>
      </c>
      <c r="E139" s="362"/>
      <c r="F139" s="356"/>
      <c r="G139" s="359"/>
      <c r="H139" s="405"/>
      <c r="I139" s="151"/>
    </row>
    <row r="140" spans="1:9" ht="30" customHeight="1" x14ac:dyDescent="0.25">
      <c r="A140" s="372"/>
      <c r="B140" s="331"/>
      <c r="C140" s="72">
        <v>2</v>
      </c>
      <c r="D140" s="361" t="s">
        <v>195</v>
      </c>
      <c r="E140" s="362"/>
      <c r="F140" s="356"/>
      <c r="G140" s="359"/>
      <c r="H140" s="405"/>
      <c r="I140" s="151"/>
    </row>
    <row r="141" spans="1:9" ht="30" customHeight="1" x14ac:dyDescent="0.25">
      <c r="A141" s="372"/>
      <c r="B141" s="331"/>
      <c r="C141" s="72">
        <v>3</v>
      </c>
      <c r="D141" s="361" t="s">
        <v>66</v>
      </c>
      <c r="E141" s="362"/>
      <c r="F141" s="356"/>
      <c r="G141" s="359"/>
      <c r="H141" s="405"/>
      <c r="I141" s="151"/>
    </row>
    <row r="142" spans="1:9" ht="42" customHeight="1" thickBot="1" x14ac:dyDescent="0.3">
      <c r="A142" s="372"/>
      <c r="B142" s="332"/>
      <c r="C142" s="127">
        <v>4</v>
      </c>
      <c r="D142" s="419" t="s">
        <v>67</v>
      </c>
      <c r="E142" s="420"/>
      <c r="F142" s="357"/>
      <c r="G142" s="360"/>
      <c r="H142" s="405"/>
      <c r="I142" s="151"/>
    </row>
    <row r="143" spans="1:9" x14ac:dyDescent="0.25">
      <c r="A143" s="372"/>
      <c r="B143" s="336" t="s">
        <v>68</v>
      </c>
      <c r="C143" s="129">
        <v>0</v>
      </c>
      <c r="D143" s="340" t="s">
        <v>69</v>
      </c>
      <c r="E143" s="341"/>
      <c r="F143" s="342"/>
      <c r="G143" s="345"/>
      <c r="H143" s="405"/>
      <c r="I143" s="151"/>
    </row>
    <row r="144" spans="1:9" x14ac:dyDescent="0.25">
      <c r="A144" s="372"/>
      <c r="B144" s="337"/>
      <c r="C144" s="73">
        <v>1</v>
      </c>
      <c r="D144" s="348" t="s">
        <v>70</v>
      </c>
      <c r="E144" s="349"/>
      <c r="F144" s="343"/>
      <c r="G144" s="346"/>
      <c r="H144" s="405"/>
      <c r="I144" s="151"/>
    </row>
    <row r="145" spans="1:9" x14ac:dyDescent="0.25">
      <c r="A145" s="372"/>
      <c r="B145" s="338"/>
      <c r="C145" s="73">
        <v>2</v>
      </c>
      <c r="D145" s="348" t="s">
        <v>196</v>
      </c>
      <c r="E145" s="349"/>
      <c r="F145" s="343"/>
      <c r="G145" s="346"/>
      <c r="H145" s="405"/>
      <c r="I145" s="151"/>
    </row>
    <row r="146" spans="1:9" x14ac:dyDescent="0.25">
      <c r="A146" s="372"/>
      <c r="B146" s="338"/>
      <c r="C146" s="73">
        <v>3</v>
      </c>
      <c r="D146" s="348" t="s">
        <v>71</v>
      </c>
      <c r="E146" s="349"/>
      <c r="F146" s="343"/>
      <c r="G146" s="346"/>
      <c r="H146" s="405"/>
      <c r="I146" s="151"/>
    </row>
    <row r="147" spans="1:9" ht="15.75" thickBot="1" x14ac:dyDescent="0.3">
      <c r="A147" s="372"/>
      <c r="B147" s="339"/>
      <c r="C147" s="130">
        <v>4</v>
      </c>
      <c r="D147" s="363" t="s">
        <v>72</v>
      </c>
      <c r="E147" s="364"/>
      <c r="F147" s="344"/>
      <c r="G147" s="347"/>
      <c r="H147" s="405"/>
      <c r="I147" s="151"/>
    </row>
    <row r="148" spans="1:9" x14ac:dyDescent="0.25">
      <c r="A148" s="372"/>
      <c r="B148" s="333" t="s">
        <v>73</v>
      </c>
      <c r="C148" s="128">
        <v>0</v>
      </c>
      <c r="D148" s="409" t="s">
        <v>74</v>
      </c>
      <c r="E148" s="410"/>
      <c r="F148" s="411"/>
      <c r="G148" s="414"/>
      <c r="H148" s="405"/>
      <c r="I148" s="151"/>
    </row>
    <row r="149" spans="1:9" x14ac:dyDescent="0.25">
      <c r="A149" s="372"/>
      <c r="B149" s="333"/>
      <c r="C149" s="74">
        <v>1</v>
      </c>
      <c r="D149" s="417" t="s">
        <v>75</v>
      </c>
      <c r="E149" s="418"/>
      <c r="F149" s="412"/>
      <c r="G149" s="415"/>
      <c r="H149" s="405"/>
      <c r="I149" s="151"/>
    </row>
    <row r="150" spans="1:9" x14ac:dyDescent="0.25">
      <c r="A150" s="372"/>
      <c r="B150" s="334"/>
      <c r="C150" s="74">
        <v>2</v>
      </c>
      <c r="D150" s="417" t="s">
        <v>197</v>
      </c>
      <c r="E150" s="418"/>
      <c r="F150" s="412"/>
      <c r="G150" s="415"/>
      <c r="H150" s="405"/>
      <c r="I150" s="151"/>
    </row>
    <row r="151" spans="1:9" x14ac:dyDescent="0.25">
      <c r="A151" s="372"/>
      <c r="B151" s="334"/>
      <c r="C151" s="74">
        <v>3</v>
      </c>
      <c r="D151" s="417" t="s">
        <v>76</v>
      </c>
      <c r="E151" s="418"/>
      <c r="F151" s="412"/>
      <c r="G151" s="415"/>
      <c r="H151" s="405"/>
      <c r="I151" s="151"/>
    </row>
    <row r="152" spans="1:9" ht="15.75" thickBot="1" x14ac:dyDescent="0.3">
      <c r="A152" s="373"/>
      <c r="B152" s="335"/>
      <c r="C152" s="74">
        <v>4</v>
      </c>
      <c r="D152" s="417" t="s">
        <v>77</v>
      </c>
      <c r="E152" s="418"/>
      <c r="F152" s="413"/>
      <c r="G152" s="416"/>
      <c r="H152" s="406"/>
      <c r="I152" s="152"/>
    </row>
    <row r="153" spans="1:9" ht="24.75" customHeight="1" x14ac:dyDescent="0.25">
      <c r="A153" s="293" t="s">
        <v>198</v>
      </c>
      <c r="B153" s="295" t="s">
        <v>78</v>
      </c>
      <c r="C153" s="75">
        <v>0</v>
      </c>
      <c r="D153" s="299" t="s">
        <v>79</v>
      </c>
      <c r="E153" s="300"/>
      <c r="F153" s="301" t="s">
        <v>94</v>
      </c>
      <c r="G153" s="304"/>
      <c r="H153" s="181">
        <f>(SUM(G153:G167))/(3*4)</f>
        <v>0</v>
      </c>
      <c r="I153" s="198" t="s">
        <v>80</v>
      </c>
    </row>
    <row r="154" spans="1:9" x14ac:dyDescent="0.25">
      <c r="A154" s="293"/>
      <c r="B154" s="296"/>
      <c r="C154" s="76">
        <v>1</v>
      </c>
      <c r="D154" s="241" t="s">
        <v>81</v>
      </c>
      <c r="E154" s="242"/>
      <c r="F154" s="302"/>
      <c r="G154" s="305"/>
      <c r="H154" s="182"/>
      <c r="I154" s="199"/>
    </row>
    <row r="155" spans="1:9" x14ac:dyDescent="0.25">
      <c r="A155" s="293"/>
      <c r="B155" s="297"/>
      <c r="C155" s="76">
        <v>2</v>
      </c>
      <c r="D155" s="241" t="s">
        <v>199</v>
      </c>
      <c r="E155" s="242"/>
      <c r="F155" s="302"/>
      <c r="G155" s="305"/>
      <c r="H155" s="182"/>
      <c r="I155" s="199"/>
    </row>
    <row r="156" spans="1:9" x14ac:dyDescent="0.25">
      <c r="A156" s="293"/>
      <c r="B156" s="297"/>
      <c r="C156" s="77">
        <v>3</v>
      </c>
      <c r="D156" s="241" t="s">
        <v>82</v>
      </c>
      <c r="E156" s="242"/>
      <c r="F156" s="302"/>
      <c r="G156" s="305"/>
      <c r="H156" s="182"/>
      <c r="I156" s="199"/>
    </row>
    <row r="157" spans="1:9" ht="15.75" thickBot="1" x14ac:dyDescent="0.3">
      <c r="A157" s="293"/>
      <c r="B157" s="298"/>
      <c r="C157" s="78">
        <v>4</v>
      </c>
      <c r="D157" s="243" t="s">
        <v>83</v>
      </c>
      <c r="E157" s="244"/>
      <c r="F157" s="303"/>
      <c r="G157" s="306"/>
      <c r="H157" s="182"/>
      <c r="I157" s="199"/>
    </row>
    <row r="158" spans="1:9" x14ac:dyDescent="0.25">
      <c r="A158" s="293"/>
      <c r="B158" s="245" t="s">
        <v>84</v>
      </c>
      <c r="C158" s="11">
        <v>0</v>
      </c>
      <c r="D158" s="249" t="s">
        <v>85</v>
      </c>
      <c r="E158" s="250"/>
      <c r="F158" s="251"/>
      <c r="G158" s="254"/>
      <c r="H158" s="182"/>
      <c r="I158" s="199"/>
    </row>
    <row r="159" spans="1:9" x14ac:dyDescent="0.25">
      <c r="A159" s="293"/>
      <c r="B159" s="246"/>
      <c r="C159" s="79">
        <v>1</v>
      </c>
      <c r="D159" s="257" t="s">
        <v>86</v>
      </c>
      <c r="E159" s="258"/>
      <c r="F159" s="252"/>
      <c r="G159" s="255"/>
      <c r="H159" s="182"/>
      <c r="I159" s="199"/>
    </row>
    <row r="160" spans="1:9" x14ac:dyDescent="0.25">
      <c r="A160" s="293"/>
      <c r="B160" s="247"/>
      <c r="C160" s="79">
        <v>2</v>
      </c>
      <c r="D160" s="257" t="s">
        <v>200</v>
      </c>
      <c r="E160" s="258"/>
      <c r="F160" s="252"/>
      <c r="G160" s="255"/>
      <c r="H160" s="182"/>
      <c r="I160" s="199"/>
    </row>
    <row r="161" spans="1:9" x14ac:dyDescent="0.25">
      <c r="A161" s="293"/>
      <c r="B161" s="247"/>
      <c r="C161" s="80">
        <v>3</v>
      </c>
      <c r="D161" s="257" t="s">
        <v>87</v>
      </c>
      <c r="E161" s="258"/>
      <c r="F161" s="252"/>
      <c r="G161" s="255"/>
      <c r="H161" s="182"/>
      <c r="I161" s="199"/>
    </row>
    <row r="162" spans="1:9" ht="15.75" thickBot="1" x14ac:dyDescent="0.3">
      <c r="A162" s="293"/>
      <c r="B162" s="248"/>
      <c r="C162" s="81">
        <v>4</v>
      </c>
      <c r="D162" s="307" t="s">
        <v>88</v>
      </c>
      <c r="E162" s="308"/>
      <c r="F162" s="253"/>
      <c r="G162" s="256"/>
      <c r="H162" s="182"/>
      <c r="I162" s="199"/>
    </row>
    <row r="163" spans="1:9" x14ac:dyDescent="0.25">
      <c r="A163" s="293"/>
      <c r="B163" s="309" t="s">
        <v>89</v>
      </c>
      <c r="C163" s="41">
        <v>0</v>
      </c>
      <c r="D163" s="312" t="s">
        <v>90</v>
      </c>
      <c r="E163" s="313"/>
      <c r="F163" s="314"/>
      <c r="G163" s="315"/>
      <c r="H163" s="182"/>
      <c r="I163" s="199"/>
    </row>
    <row r="164" spans="1:9" x14ac:dyDescent="0.25">
      <c r="A164" s="293"/>
      <c r="B164" s="309"/>
      <c r="C164" s="82">
        <v>1</v>
      </c>
      <c r="D164" s="316" t="s">
        <v>201</v>
      </c>
      <c r="E164" s="317"/>
      <c r="F164" s="314"/>
      <c r="G164" s="315"/>
      <c r="H164" s="182"/>
      <c r="I164" s="199"/>
    </row>
    <row r="165" spans="1:9" x14ac:dyDescent="0.25">
      <c r="A165" s="293"/>
      <c r="B165" s="310"/>
      <c r="C165" s="82">
        <v>2</v>
      </c>
      <c r="D165" s="316" t="s">
        <v>91</v>
      </c>
      <c r="E165" s="317"/>
      <c r="F165" s="314"/>
      <c r="G165" s="315"/>
      <c r="H165" s="182"/>
      <c r="I165" s="199"/>
    </row>
    <row r="166" spans="1:9" x14ac:dyDescent="0.25">
      <c r="A166" s="293"/>
      <c r="B166" s="310"/>
      <c r="C166" s="83">
        <v>3</v>
      </c>
      <c r="D166" s="316" t="s">
        <v>92</v>
      </c>
      <c r="E166" s="317"/>
      <c r="F166" s="314"/>
      <c r="G166" s="315"/>
      <c r="H166" s="182"/>
      <c r="I166" s="199"/>
    </row>
    <row r="167" spans="1:9" ht="15.75" thickBot="1" x14ac:dyDescent="0.3">
      <c r="A167" s="294"/>
      <c r="B167" s="311"/>
      <c r="C167" s="84">
        <v>4</v>
      </c>
      <c r="D167" s="316" t="s">
        <v>93</v>
      </c>
      <c r="E167" s="317"/>
      <c r="F167" s="314"/>
      <c r="G167" s="315"/>
      <c r="H167" s="183"/>
      <c r="I167" s="200"/>
    </row>
    <row r="168" spans="1:9" ht="26.25" customHeight="1" x14ac:dyDescent="0.25">
      <c r="A168" s="261" t="s">
        <v>202</v>
      </c>
      <c r="B168" s="262" t="s">
        <v>203</v>
      </c>
      <c r="C168" s="85">
        <v>0</v>
      </c>
      <c r="D168" s="265" t="s">
        <v>204</v>
      </c>
      <c r="E168" s="266" t="s">
        <v>204</v>
      </c>
      <c r="F168" s="159"/>
      <c r="G168" s="267"/>
      <c r="H168" s="186">
        <f>(SUM(G168:G187))/(4*4)</f>
        <v>0</v>
      </c>
      <c r="I168" s="186"/>
    </row>
    <row r="169" spans="1:9" ht="26.25" customHeight="1" x14ac:dyDescent="0.25">
      <c r="A169" s="261"/>
      <c r="B169" s="263"/>
      <c r="C169" s="86">
        <v>1</v>
      </c>
      <c r="D169" s="270" t="s">
        <v>205</v>
      </c>
      <c r="E169" s="271" t="s">
        <v>205</v>
      </c>
      <c r="F169" s="160"/>
      <c r="G169" s="268"/>
      <c r="H169" s="187"/>
      <c r="I169" s="187"/>
    </row>
    <row r="170" spans="1:9" ht="26.25" customHeight="1" x14ac:dyDescent="0.25">
      <c r="A170" s="261"/>
      <c r="B170" s="263"/>
      <c r="C170" s="86">
        <v>2</v>
      </c>
      <c r="D170" s="270" t="s">
        <v>206</v>
      </c>
      <c r="E170" s="271" t="s">
        <v>206</v>
      </c>
      <c r="F170" s="160"/>
      <c r="G170" s="268"/>
      <c r="H170" s="187"/>
      <c r="I170" s="187"/>
    </row>
    <row r="171" spans="1:9" ht="26.25" customHeight="1" x14ac:dyDescent="0.25">
      <c r="A171" s="261"/>
      <c r="B171" s="263"/>
      <c r="C171" s="86">
        <v>3</v>
      </c>
      <c r="D171" s="270" t="s">
        <v>207</v>
      </c>
      <c r="E171" s="271" t="s">
        <v>207</v>
      </c>
      <c r="F171" s="160"/>
      <c r="G171" s="268"/>
      <c r="H171" s="187"/>
      <c r="I171" s="187"/>
    </row>
    <row r="172" spans="1:9" ht="26.25" customHeight="1" thickBot="1" x14ac:dyDescent="0.3">
      <c r="A172" s="261"/>
      <c r="B172" s="264"/>
      <c r="C172" s="87">
        <v>4</v>
      </c>
      <c r="D172" s="272" t="s">
        <v>208</v>
      </c>
      <c r="E172" s="273" t="s">
        <v>208</v>
      </c>
      <c r="F172" s="161"/>
      <c r="G172" s="269"/>
      <c r="H172" s="187"/>
      <c r="I172" s="187"/>
    </row>
    <row r="173" spans="1:9" ht="26.25" customHeight="1" x14ac:dyDescent="0.25">
      <c r="A173" s="261"/>
      <c r="B173" s="274" t="s">
        <v>209</v>
      </c>
      <c r="C173" s="88">
        <v>0</v>
      </c>
      <c r="D173" s="236" t="s">
        <v>210</v>
      </c>
      <c r="E173" s="237" t="s">
        <v>210</v>
      </c>
      <c r="F173" s="162"/>
      <c r="G173" s="238"/>
      <c r="H173" s="187"/>
      <c r="I173" s="187"/>
    </row>
    <row r="174" spans="1:9" ht="26.25" customHeight="1" x14ac:dyDescent="0.25">
      <c r="A174" s="261"/>
      <c r="B174" s="275"/>
      <c r="C174" s="89">
        <v>1</v>
      </c>
      <c r="D174" s="259" t="s">
        <v>16</v>
      </c>
      <c r="E174" s="260" t="s">
        <v>16</v>
      </c>
      <c r="F174" s="163"/>
      <c r="G174" s="239"/>
      <c r="H174" s="187"/>
      <c r="I174" s="187"/>
    </row>
    <row r="175" spans="1:9" ht="26.25" customHeight="1" x14ac:dyDescent="0.25">
      <c r="A175" s="261"/>
      <c r="B175" s="275"/>
      <c r="C175" s="89">
        <v>2</v>
      </c>
      <c r="D175" s="259" t="s">
        <v>125</v>
      </c>
      <c r="E175" s="260" t="s">
        <v>125</v>
      </c>
      <c r="F175" s="163"/>
      <c r="G175" s="239"/>
      <c r="H175" s="187"/>
      <c r="I175" s="187"/>
    </row>
    <row r="176" spans="1:9" ht="26.25" customHeight="1" x14ac:dyDescent="0.25">
      <c r="A176" s="261"/>
      <c r="B176" s="275"/>
      <c r="C176" s="89">
        <v>3</v>
      </c>
      <c r="D176" s="259" t="s">
        <v>17</v>
      </c>
      <c r="E176" s="260" t="s">
        <v>17</v>
      </c>
      <c r="F176" s="163"/>
      <c r="G176" s="239"/>
      <c r="H176" s="187"/>
      <c r="I176" s="187"/>
    </row>
    <row r="177" spans="1:9" ht="26.25" customHeight="1" thickBot="1" x14ac:dyDescent="0.3">
      <c r="A177" s="261"/>
      <c r="B177" s="276"/>
      <c r="C177" s="90">
        <v>4</v>
      </c>
      <c r="D177" s="291" t="s">
        <v>211</v>
      </c>
      <c r="E177" s="292" t="s">
        <v>211</v>
      </c>
      <c r="F177" s="164"/>
      <c r="G177" s="240"/>
      <c r="H177" s="187"/>
      <c r="I177" s="187"/>
    </row>
    <row r="178" spans="1:9" ht="26.25" customHeight="1" x14ac:dyDescent="0.25">
      <c r="A178" s="261"/>
      <c r="B178" s="279" t="s">
        <v>212</v>
      </c>
      <c r="C178" s="91">
        <v>0</v>
      </c>
      <c r="D178" s="282" t="s">
        <v>213</v>
      </c>
      <c r="E178" s="283"/>
      <c r="F178" s="165"/>
      <c r="G178" s="284"/>
      <c r="H178" s="187"/>
      <c r="I178" s="187"/>
    </row>
    <row r="179" spans="1:9" ht="26.25" customHeight="1" x14ac:dyDescent="0.25">
      <c r="A179" s="261"/>
      <c r="B179" s="280"/>
      <c r="C179" s="92">
        <v>1</v>
      </c>
      <c r="D179" s="287" t="s">
        <v>214</v>
      </c>
      <c r="E179" s="288"/>
      <c r="F179" s="166"/>
      <c r="G179" s="285"/>
      <c r="H179" s="187"/>
      <c r="I179" s="187"/>
    </row>
    <row r="180" spans="1:9" ht="26.25" customHeight="1" x14ac:dyDescent="0.25">
      <c r="A180" s="261"/>
      <c r="B180" s="280"/>
      <c r="C180" s="92">
        <v>2</v>
      </c>
      <c r="D180" s="287" t="s">
        <v>215</v>
      </c>
      <c r="E180" s="288"/>
      <c r="F180" s="166"/>
      <c r="G180" s="285"/>
      <c r="H180" s="187"/>
      <c r="I180" s="187"/>
    </row>
    <row r="181" spans="1:9" ht="26.25" customHeight="1" x14ac:dyDescent="0.25">
      <c r="A181" s="261"/>
      <c r="B181" s="280"/>
      <c r="C181" s="92">
        <v>3</v>
      </c>
      <c r="D181" s="287" t="s">
        <v>216</v>
      </c>
      <c r="E181" s="288"/>
      <c r="F181" s="166"/>
      <c r="G181" s="285"/>
      <c r="H181" s="187"/>
      <c r="I181" s="187"/>
    </row>
    <row r="182" spans="1:9" ht="26.25" customHeight="1" thickBot="1" x14ac:dyDescent="0.3">
      <c r="A182" s="261"/>
      <c r="B182" s="281"/>
      <c r="C182" s="93">
        <v>4</v>
      </c>
      <c r="D182" s="289" t="s">
        <v>217</v>
      </c>
      <c r="E182" s="290"/>
      <c r="F182" s="167"/>
      <c r="G182" s="286"/>
      <c r="H182" s="187"/>
      <c r="I182" s="187"/>
    </row>
    <row r="183" spans="1:9" ht="26.25" customHeight="1" x14ac:dyDescent="0.25">
      <c r="A183" s="261"/>
      <c r="B183" s="223" t="s">
        <v>218</v>
      </c>
      <c r="C183" s="94">
        <v>0</v>
      </c>
      <c r="D183" s="226" t="s">
        <v>219</v>
      </c>
      <c r="E183" s="227"/>
      <c r="F183" s="168"/>
      <c r="G183" s="228"/>
      <c r="H183" s="187"/>
      <c r="I183" s="187"/>
    </row>
    <row r="184" spans="1:9" ht="26.25" customHeight="1" x14ac:dyDescent="0.25">
      <c r="A184" s="261"/>
      <c r="B184" s="224"/>
      <c r="C184" s="95">
        <v>1</v>
      </c>
      <c r="D184" s="231" t="s">
        <v>220</v>
      </c>
      <c r="E184" s="232"/>
      <c r="F184" s="169"/>
      <c r="G184" s="229"/>
      <c r="H184" s="187"/>
      <c r="I184" s="187"/>
    </row>
    <row r="185" spans="1:9" ht="26.25" customHeight="1" x14ac:dyDescent="0.25">
      <c r="A185" s="261"/>
      <c r="B185" s="224"/>
      <c r="C185" s="95">
        <v>2</v>
      </c>
      <c r="D185" s="231" t="s">
        <v>221</v>
      </c>
      <c r="E185" s="232"/>
      <c r="F185" s="169"/>
      <c r="G185" s="229"/>
      <c r="H185" s="187"/>
      <c r="I185" s="187"/>
    </row>
    <row r="186" spans="1:9" ht="26.25" customHeight="1" x14ac:dyDescent="0.25">
      <c r="A186" s="261"/>
      <c r="B186" s="224"/>
      <c r="C186" s="95">
        <v>3</v>
      </c>
      <c r="D186" s="231" t="s">
        <v>222</v>
      </c>
      <c r="E186" s="232"/>
      <c r="F186" s="169"/>
      <c r="G186" s="229"/>
      <c r="H186" s="187"/>
      <c r="I186" s="187"/>
    </row>
    <row r="187" spans="1:9" ht="26.25" customHeight="1" thickBot="1" x14ac:dyDescent="0.3">
      <c r="A187" s="261"/>
      <c r="B187" s="225"/>
      <c r="C187" s="96">
        <v>4</v>
      </c>
      <c r="D187" s="277" t="s">
        <v>223</v>
      </c>
      <c r="E187" s="278"/>
      <c r="F187" s="170"/>
      <c r="G187" s="230"/>
      <c r="H187" s="188"/>
      <c r="I187" s="188"/>
    </row>
    <row r="188" spans="1:9" ht="15.75" thickBot="1" x14ac:dyDescent="0.3">
      <c r="A188" s="208"/>
      <c r="B188" s="209"/>
      <c r="C188" s="209"/>
      <c r="D188" s="12"/>
      <c r="E188" s="12"/>
      <c r="F188" s="12"/>
      <c r="G188" s="12"/>
      <c r="H188" s="1"/>
      <c r="I188" s="1"/>
    </row>
    <row r="189" spans="1:9" ht="64.5" thickBot="1" x14ac:dyDescent="0.3">
      <c r="D189" s="12"/>
      <c r="E189" s="12"/>
      <c r="F189" s="15" t="s">
        <v>96</v>
      </c>
      <c r="G189" s="15">
        <f>SUM(G3:G187)</f>
        <v>0</v>
      </c>
      <c r="H189" s="1"/>
      <c r="I189" s="1"/>
    </row>
    <row r="190" spans="1:9" ht="74.25" customHeight="1" thickBot="1" x14ac:dyDescent="0.3">
      <c r="A190" s="155" t="s">
        <v>95</v>
      </c>
      <c r="B190" s="155"/>
      <c r="C190" s="155"/>
      <c r="D190" s="12"/>
      <c r="E190" s="12"/>
      <c r="F190" s="37" t="s">
        <v>274</v>
      </c>
      <c r="G190" s="38">
        <f>G189/(37*4)</f>
        <v>0</v>
      </c>
      <c r="H190" s="1"/>
      <c r="I190" s="1"/>
    </row>
    <row r="191" spans="1:9" ht="44.25" customHeight="1" x14ac:dyDescent="0.25">
      <c r="A191" s="156" t="s">
        <v>273</v>
      </c>
      <c r="B191" s="157"/>
      <c r="C191" s="158"/>
      <c r="D191" s="12"/>
      <c r="E191" s="12"/>
      <c r="F191" s="12"/>
      <c r="G191" s="12"/>
      <c r="H191" s="1"/>
      <c r="I191" s="1"/>
    </row>
    <row r="192" spans="1:9" x14ac:dyDescent="0.25">
      <c r="A192" s="12"/>
      <c r="B192" s="13"/>
      <c r="C192" s="14"/>
      <c r="D192" s="12"/>
      <c r="E192" s="12"/>
      <c r="F192" s="12"/>
      <c r="G192" s="12"/>
      <c r="H192" s="1"/>
      <c r="I192" s="1"/>
    </row>
    <row r="193" spans="1:9" ht="15.75" thickBot="1" x14ac:dyDescent="0.3">
      <c r="A193" s="210" t="s">
        <v>97</v>
      </c>
      <c r="B193" s="210"/>
      <c r="C193" s="210"/>
      <c r="D193" s="210"/>
      <c r="E193" s="210"/>
      <c r="F193" s="210"/>
      <c r="G193" s="210"/>
      <c r="H193" s="1"/>
      <c r="I193" s="1"/>
    </row>
    <row r="194" spans="1:9" ht="15.75" thickBot="1" x14ac:dyDescent="0.3">
      <c r="A194" s="16" t="s">
        <v>98</v>
      </c>
      <c r="B194" s="16" t="s">
        <v>99</v>
      </c>
      <c r="C194" s="211" t="s">
        <v>100</v>
      </c>
      <c r="D194" s="212"/>
      <c r="E194" s="213"/>
      <c r="F194" s="13"/>
      <c r="G194" s="13"/>
      <c r="H194" s="1"/>
      <c r="I194" s="1"/>
    </row>
    <row r="195" spans="1:9" x14ac:dyDescent="0.25">
      <c r="A195" s="17" t="s">
        <v>101</v>
      </c>
      <c r="B195" s="18" t="s">
        <v>224</v>
      </c>
      <c r="C195" s="214" t="s">
        <v>102</v>
      </c>
      <c r="D195" s="215"/>
      <c r="E195" s="216"/>
      <c r="F195" s="12"/>
      <c r="G195" s="12"/>
      <c r="H195" s="1"/>
      <c r="I195" s="1"/>
    </row>
    <row r="196" spans="1:9" x14ac:dyDescent="0.25">
      <c r="A196" s="19" t="s">
        <v>103</v>
      </c>
      <c r="B196" s="20" t="s">
        <v>225</v>
      </c>
      <c r="C196" s="217" t="s">
        <v>104</v>
      </c>
      <c r="D196" s="218"/>
      <c r="E196" s="219"/>
      <c r="F196" s="12"/>
      <c r="G196" s="12"/>
      <c r="H196" s="1"/>
      <c r="I196" s="1"/>
    </row>
    <row r="197" spans="1:9" x14ac:dyDescent="0.25">
      <c r="A197" s="21" t="s">
        <v>105</v>
      </c>
      <c r="B197" s="22" t="s">
        <v>226</v>
      </c>
      <c r="C197" s="220" t="s">
        <v>106</v>
      </c>
      <c r="D197" s="221"/>
      <c r="E197" s="222"/>
      <c r="F197" s="12"/>
      <c r="G197" s="12"/>
      <c r="H197" s="1"/>
      <c r="I197" s="1"/>
    </row>
    <row r="198" spans="1:9" x14ac:dyDescent="0.25">
      <c r="A198" s="23" t="s">
        <v>107</v>
      </c>
      <c r="B198" s="24" t="s">
        <v>227</v>
      </c>
      <c r="C198" s="233" t="s">
        <v>108</v>
      </c>
      <c r="D198" s="234"/>
      <c r="E198" s="235"/>
      <c r="F198" s="12"/>
      <c r="G198" s="12"/>
      <c r="H198" s="1"/>
      <c r="I198" s="1"/>
    </row>
    <row r="199" spans="1:9" ht="15.75" thickBot="1" x14ac:dyDescent="0.3">
      <c r="A199" s="25" t="s">
        <v>109</v>
      </c>
      <c r="B199" s="26" t="s">
        <v>228</v>
      </c>
      <c r="C199" s="201" t="s">
        <v>110</v>
      </c>
      <c r="D199" s="202"/>
      <c r="E199" s="203"/>
      <c r="F199" s="12"/>
      <c r="G199" s="12"/>
      <c r="H199" s="1"/>
      <c r="I199" s="1"/>
    </row>
    <row r="200" spans="1:9" x14ac:dyDescent="0.25">
      <c r="A200" s="1"/>
      <c r="B200" s="1"/>
      <c r="C200" s="1"/>
      <c r="D200" s="1"/>
      <c r="E200" s="1"/>
      <c r="F200" s="1"/>
      <c r="G200" s="1"/>
      <c r="H200" s="1"/>
      <c r="I200" s="1"/>
    </row>
    <row r="201" spans="1:9" x14ac:dyDescent="0.25">
      <c r="A201" s="27"/>
      <c r="B201" s="27"/>
      <c r="C201" s="27"/>
      <c r="D201" s="1"/>
      <c r="E201" s="27"/>
      <c r="F201" s="27"/>
      <c r="G201" s="27"/>
      <c r="H201" s="27"/>
      <c r="I201" s="27"/>
    </row>
    <row r="202" spans="1:9" ht="15.75" thickBot="1" x14ac:dyDescent="0.3">
      <c r="D202" s="28"/>
    </row>
    <row r="203" spans="1:9" ht="15.75" thickBot="1" x14ac:dyDescent="0.3">
      <c r="D203" s="133" t="s">
        <v>111</v>
      </c>
    </row>
    <row r="204" spans="1:9" x14ac:dyDescent="0.25">
      <c r="C204" s="134" t="s">
        <v>9</v>
      </c>
      <c r="D204" s="137">
        <f>H3</f>
        <v>0</v>
      </c>
    </row>
    <row r="205" spans="1:9" x14ac:dyDescent="0.25">
      <c r="C205" s="135" t="s">
        <v>21</v>
      </c>
      <c r="D205" s="138">
        <f>H23</f>
        <v>0</v>
      </c>
    </row>
    <row r="206" spans="1:9" x14ac:dyDescent="0.25">
      <c r="C206" s="135" t="s">
        <v>27</v>
      </c>
      <c r="D206" s="138">
        <f>H43</f>
        <v>0</v>
      </c>
    </row>
    <row r="207" spans="1:9" x14ac:dyDescent="0.25">
      <c r="C207" s="135" t="s">
        <v>30</v>
      </c>
      <c r="D207" s="138">
        <f>H63</f>
        <v>0</v>
      </c>
    </row>
    <row r="208" spans="1:9" x14ac:dyDescent="0.25">
      <c r="C208" s="135" t="s">
        <v>40</v>
      </c>
      <c r="D208" s="138">
        <f>H83</f>
        <v>0</v>
      </c>
    </row>
    <row r="209" spans="3:4" x14ac:dyDescent="0.25">
      <c r="C209" s="135" t="s">
        <v>271</v>
      </c>
      <c r="D209" s="138">
        <f>H98</f>
        <v>0</v>
      </c>
    </row>
    <row r="210" spans="3:4" x14ac:dyDescent="0.25">
      <c r="C210" s="135" t="s">
        <v>50</v>
      </c>
      <c r="D210" s="138">
        <f>H113</f>
        <v>0</v>
      </c>
    </row>
    <row r="211" spans="3:4" x14ac:dyDescent="0.25">
      <c r="C211" s="135" t="s">
        <v>55</v>
      </c>
      <c r="D211" s="138">
        <f>H128</f>
        <v>0</v>
      </c>
    </row>
    <row r="212" spans="3:4" x14ac:dyDescent="0.25">
      <c r="C212" s="135" t="s">
        <v>80</v>
      </c>
      <c r="D212" s="138">
        <f>H153</f>
        <v>0</v>
      </c>
    </row>
    <row r="213" spans="3:4" ht="15.75" thickBot="1" x14ac:dyDescent="0.3">
      <c r="C213" s="136" t="s">
        <v>229</v>
      </c>
      <c r="D213" s="139">
        <f>H168</f>
        <v>0</v>
      </c>
    </row>
    <row r="214" spans="3:4" x14ac:dyDescent="0.25">
      <c r="D214" s="28"/>
    </row>
    <row r="219" spans="3:4" x14ac:dyDescent="0.25">
      <c r="D219" s="36"/>
    </row>
    <row r="220" spans="3:4" x14ac:dyDescent="0.25">
      <c r="D220" s="36"/>
    </row>
    <row r="221" spans="3:4" x14ac:dyDescent="0.25">
      <c r="D221" s="36"/>
    </row>
    <row r="222" spans="3:4" x14ac:dyDescent="0.25">
      <c r="D222" s="36"/>
    </row>
    <row r="223" spans="3:4" x14ac:dyDescent="0.25">
      <c r="D223" s="36"/>
    </row>
    <row r="224" spans="3:4" x14ac:dyDescent="0.25">
      <c r="D224" s="36"/>
    </row>
    <row r="225" spans="4:4" x14ac:dyDescent="0.25">
      <c r="D225" s="36"/>
    </row>
    <row r="226" spans="4:4" x14ac:dyDescent="0.25">
      <c r="D226" s="36"/>
    </row>
    <row r="227" spans="4:4" x14ac:dyDescent="0.25">
      <c r="D227" s="36"/>
    </row>
    <row r="228" spans="4:4" x14ac:dyDescent="0.25">
      <c r="D228" s="36"/>
    </row>
  </sheetData>
  <mergeCells count="341">
    <mergeCell ref="J28:J32"/>
    <mergeCell ref="B108:B112"/>
    <mergeCell ref="D108:E108"/>
    <mergeCell ref="D109:E109"/>
    <mergeCell ref="D110:E110"/>
    <mergeCell ref="D111:E111"/>
    <mergeCell ref="D112:E112"/>
    <mergeCell ref="D34:E34"/>
    <mergeCell ref="D35:E35"/>
    <mergeCell ref="D36:E36"/>
    <mergeCell ref="I43:I62"/>
    <mergeCell ref="D61:E61"/>
    <mergeCell ref="D62:E62"/>
    <mergeCell ref="D53:E53"/>
    <mergeCell ref="F53:F57"/>
    <mergeCell ref="G53:G57"/>
    <mergeCell ref="D54:E54"/>
    <mergeCell ref="D55:E55"/>
    <mergeCell ref="D56:E56"/>
    <mergeCell ref="D57:E57"/>
    <mergeCell ref="I63:I82"/>
    <mergeCell ref="D81:E81"/>
    <mergeCell ref="B38:B42"/>
    <mergeCell ref="D38:E38"/>
    <mergeCell ref="A98:A112"/>
    <mergeCell ref="G108:G112"/>
    <mergeCell ref="H98:H112"/>
    <mergeCell ref="A1:A2"/>
    <mergeCell ref="B1:B2"/>
    <mergeCell ref="C1:E1"/>
    <mergeCell ref="F1:F2"/>
    <mergeCell ref="G1:G2"/>
    <mergeCell ref="D2:E2"/>
    <mergeCell ref="A3:A22"/>
    <mergeCell ref="B3:B7"/>
    <mergeCell ref="D3:E3"/>
    <mergeCell ref="F3:F7"/>
    <mergeCell ref="G3:G7"/>
    <mergeCell ref="D4:E4"/>
    <mergeCell ref="D11:E11"/>
    <mergeCell ref="D12:E12"/>
    <mergeCell ref="B13:B16"/>
    <mergeCell ref="D13:E13"/>
    <mergeCell ref="A23:A42"/>
    <mergeCell ref="B23:B27"/>
    <mergeCell ref="D23:E23"/>
    <mergeCell ref="F23:F27"/>
    <mergeCell ref="D5:E5"/>
    <mergeCell ref="D6:E6"/>
    <mergeCell ref="D7:E7"/>
    <mergeCell ref="B8:B11"/>
    <mergeCell ref="D8:E8"/>
    <mergeCell ref="G8:G12"/>
    <mergeCell ref="D9:E9"/>
    <mergeCell ref="D10:E10"/>
    <mergeCell ref="B18:B22"/>
    <mergeCell ref="D18:E18"/>
    <mergeCell ref="F18:F22"/>
    <mergeCell ref="G18:G22"/>
    <mergeCell ref="D19:E19"/>
    <mergeCell ref="D20:E20"/>
    <mergeCell ref="D21:E21"/>
    <mergeCell ref="D22:E22"/>
    <mergeCell ref="F13:F17"/>
    <mergeCell ref="G13:G17"/>
    <mergeCell ref="D14:E14"/>
    <mergeCell ref="D15:E15"/>
    <mergeCell ref="D16:E16"/>
    <mergeCell ref="D17:E17"/>
    <mergeCell ref="G38:G42"/>
    <mergeCell ref="D39:E39"/>
    <mergeCell ref="D40:E40"/>
    <mergeCell ref="D41:E41"/>
    <mergeCell ref="D42:E42"/>
    <mergeCell ref="B33:B37"/>
    <mergeCell ref="D33:E33"/>
    <mergeCell ref="F33:F37"/>
    <mergeCell ref="G33:G37"/>
    <mergeCell ref="G23:G27"/>
    <mergeCell ref="D29:E29"/>
    <mergeCell ref="D30:E30"/>
    <mergeCell ref="D31:E31"/>
    <mergeCell ref="D32:E32"/>
    <mergeCell ref="D37:E37"/>
    <mergeCell ref="B28:B32"/>
    <mergeCell ref="D28:E28"/>
    <mergeCell ref="F28:F32"/>
    <mergeCell ref="G28:G32"/>
    <mergeCell ref="A43:A62"/>
    <mergeCell ref="B43:B47"/>
    <mergeCell ref="D43:E43"/>
    <mergeCell ref="F43:F47"/>
    <mergeCell ref="G43:G47"/>
    <mergeCell ref="H43:H62"/>
    <mergeCell ref="D50:E50"/>
    <mergeCell ref="D51:E51"/>
    <mergeCell ref="D52:E52"/>
    <mergeCell ref="B53:B57"/>
    <mergeCell ref="D44:E44"/>
    <mergeCell ref="D45:E45"/>
    <mergeCell ref="D46:E46"/>
    <mergeCell ref="D47:E47"/>
    <mergeCell ref="B48:B52"/>
    <mergeCell ref="D48:E48"/>
    <mergeCell ref="F48:F52"/>
    <mergeCell ref="G48:G52"/>
    <mergeCell ref="D49:E49"/>
    <mergeCell ref="B58:B62"/>
    <mergeCell ref="D58:E58"/>
    <mergeCell ref="G58:G62"/>
    <mergeCell ref="D59:E59"/>
    <mergeCell ref="D60:E60"/>
    <mergeCell ref="A63:A82"/>
    <mergeCell ref="B63:B67"/>
    <mergeCell ref="D63:E63"/>
    <mergeCell ref="F63:F67"/>
    <mergeCell ref="G63:G67"/>
    <mergeCell ref="H63:H82"/>
    <mergeCell ref="D71:E71"/>
    <mergeCell ref="D72:E72"/>
    <mergeCell ref="B73:B77"/>
    <mergeCell ref="D73:E73"/>
    <mergeCell ref="D64:E64"/>
    <mergeCell ref="D65:E65"/>
    <mergeCell ref="D66:E66"/>
    <mergeCell ref="D67:E67"/>
    <mergeCell ref="B68:B72"/>
    <mergeCell ref="D68:E68"/>
    <mergeCell ref="F68:F72"/>
    <mergeCell ref="G68:G72"/>
    <mergeCell ref="D70:E70"/>
    <mergeCell ref="B78:B82"/>
    <mergeCell ref="D78:E78"/>
    <mergeCell ref="F78:F82"/>
    <mergeCell ref="G78:G82"/>
    <mergeCell ref="D80:E80"/>
    <mergeCell ref="I83:I97"/>
    <mergeCell ref="D84:E84"/>
    <mergeCell ref="D85:E85"/>
    <mergeCell ref="D86:E86"/>
    <mergeCell ref="D87:E87"/>
    <mergeCell ref="D88:E88"/>
    <mergeCell ref="D89:E89"/>
    <mergeCell ref="D90:E90"/>
    <mergeCell ref="D91:E91"/>
    <mergeCell ref="D92:E92"/>
    <mergeCell ref="D83:E83"/>
    <mergeCell ref="F83:F87"/>
    <mergeCell ref="G83:G87"/>
    <mergeCell ref="H83:H97"/>
    <mergeCell ref="D93:E93"/>
    <mergeCell ref="F93:F97"/>
    <mergeCell ref="D104:E104"/>
    <mergeCell ref="D105:E105"/>
    <mergeCell ref="D82:E82"/>
    <mergeCell ref="D79:E79"/>
    <mergeCell ref="F73:F77"/>
    <mergeCell ref="G73:G77"/>
    <mergeCell ref="D74:E74"/>
    <mergeCell ref="D75:E75"/>
    <mergeCell ref="D76:E76"/>
    <mergeCell ref="D77:E77"/>
    <mergeCell ref="G123:G127"/>
    <mergeCell ref="A83:A97"/>
    <mergeCell ref="B83:B87"/>
    <mergeCell ref="B93:B97"/>
    <mergeCell ref="B88:B92"/>
    <mergeCell ref="G98:G102"/>
    <mergeCell ref="D99:E99"/>
    <mergeCell ref="D100:E100"/>
    <mergeCell ref="D101:E101"/>
    <mergeCell ref="D102:E102"/>
    <mergeCell ref="D103:E103"/>
    <mergeCell ref="F103:F107"/>
    <mergeCell ref="G103:G107"/>
    <mergeCell ref="D106:E106"/>
    <mergeCell ref="D107:E107"/>
    <mergeCell ref="G93:G97"/>
    <mergeCell ref="D94:E94"/>
    <mergeCell ref="D95:E95"/>
    <mergeCell ref="D96:E96"/>
    <mergeCell ref="D97:E97"/>
    <mergeCell ref="G88:G92"/>
    <mergeCell ref="B98:B102"/>
    <mergeCell ref="D98:E98"/>
    <mergeCell ref="B103:B107"/>
    <mergeCell ref="I128:I152"/>
    <mergeCell ref="D129:E129"/>
    <mergeCell ref="D130:E130"/>
    <mergeCell ref="B113:B117"/>
    <mergeCell ref="D113:E113"/>
    <mergeCell ref="F113:F117"/>
    <mergeCell ref="B118:B122"/>
    <mergeCell ref="D119:E119"/>
    <mergeCell ref="D120:E120"/>
    <mergeCell ref="D121:E121"/>
    <mergeCell ref="G113:G117"/>
    <mergeCell ref="H113:H127"/>
    <mergeCell ref="G118:G122"/>
    <mergeCell ref="D122:E122"/>
    <mergeCell ref="H128:H152"/>
    <mergeCell ref="D148:E148"/>
    <mergeCell ref="F148:F152"/>
    <mergeCell ref="G148:G152"/>
    <mergeCell ref="D149:E149"/>
    <mergeCell ref="D150:E150"/>
    <mergeCell ref="D151:E151"/>
    <mergeCell ref="D152:E152"/>
    <mergeCell ref="D142:E142"/>
    <mergeCell ref="D145:E145"/>
    <mergeCell ref="D114:E114"/>
    <mergeCell ref="D115:E115"/>
    <mergeCell ref="D116:E116"/>
    <mergeCell ref="D117:E117"/>
    <mergeCell ref="D118:E118"/>
    <mergeCell ref="F118:F122"/>
    <mergeCell ref="A128:A152"/>
    <mergeCell ref="B128:B132"/>
    <mergeCell ref="D128:E128"/>
    <mergeCell ref="F128:F132"/>
    <mergeCell ref="A113:A127"/>
    <mergeCell ref="B123:B127"/>
    <mergeCell ref="D123:E123"/>
    <mergeCell ref="D124:E124"/>
    <mergeCell ref="D125:E125"/>
    <mergeCell ref="D126:E126"/>
    <mergeCell ref="D127:E127"/>
    <mergeCell ref="G128:G132"/>
    <mergeCell ref="B133:B137"/>
    <mergeCell ref="D135:E135"/>
    <mergeCell ref="D136:E136"/>
    <mergeCell ref="D137:E137"/>
    <mergeCell ref="B138:B142"/>
    <mergeCell ref="B148:B152"/>
    <mergeCell ref="B143:B147"/>
    <mergeCell ref="D143:E143"/>
    <mergeCell ref="F143:F147"/>
    <mergeCell ref="G143:G147"/>
    <mergeCell ref="D144:E144"/>
    <mergeCell ref="G133:G137"/>
    <mergeCell ref="D134:E134"/>
    <mergeCell ref="D138:E138"/>
    <mergeCell ref="F138:F142"/>
    <mergeCell ref="G138:G142"/>
    <mergeCell ref="D139:E139"/>
    <mergeCell ref="D140:E140"/>
    <mergeCell ref="D141:E141"/>
    <mergeCell ref="D146:E146"/>
    <mergeCell ref="D147:E147"/>
    <mergeCell ref="D182:E182"/>
    <mergeCell ref="D175:E175"/>
    <mergeCell ref="D176:E176"/>
    <mergeCell ref="D177:E177"/>
    <mergeCell ref="A153:A167"/>
    <mergeCell ref="B153:B157"/>
    <mergeCell ref="D153:E153"/>
    <mergeCell ref="F153:F157"/>
    <mergeCell ref="G153:G157"/>
    <mergeCell ref="D160:E160"/>
    <mergeCell ref="D161:E161"/>
    <mergeCell ref="D162:E162"/>
    <mergeCell ref="B163:B167"/>
    <mergeCell ref="D163:E163"/>
    <mergeCell ref="F163:F167"/>
    <mergeCell ref="G163:G167"/>
    <mergeCell ref="D164:E164"/>
    <mergeCell ref="D165:E165"/>
    <mergeCell ref="D166:E166"/>
    <mergeCell ref="D167:E167"/>
    <mergeCell ref="H153:H167"/>
    <mergeCell ref="B158:B162"/>
    <mergeCell ref="D158:E158"/>
    <mergeCell ref="F158:F162"/>
    <mergeCell ref="G158:G162"/>
    <mergeCell ref="D159:E159"/>
    <mergeCell ref="D174:E174"/>
    <mergeCell ref="A168:A187"/>
    <mergeCell ref="B168:B172"/>
    <mergeCell ref="D168:E168"/>
    <mergeCell ref="G168:G172"/>
    <mergeCell ref="H168:H187"/>
    <mergeCell ref="D169:E169"/>
    <mergeCell ref="D170:E170"/>
    <mergeCell ref="D171:E171"/>
    <mergeCell ref="D172:E172"/>
    <mergeCell ref="B173:B177"/>
    <mergeCell ref="D187:E187"/>
    <mergeCell ref="B178:B182"/>
    <mergeCell ref="D178:E178"/>
    <mergeCell ref="G178:G182"/>
    <mergeCell ref="D179:E179"/>
    <mergeCell ref="D180:E180"/>
    <mergeCell ref="D181:E181"/>
    <mergeCell ref="C199:E199"/>
    <mergeCell ref="D24:E24"/>
    <mergeCell ref="D25:E25"/>
    <mergeCell ref="D26:E26"/>
    <mergeCell ref="D27:E27"/>
    <mergeCell ref="A188:C188"/>
    <mergeCell ref="A193:G193"/>
    <mergeCell ref="C194:E194"/>
    <mergeCell ref="C195:E195"/>
    <mergeCell ref="C196:E196"/>
    <mergeCell ref="C197:E197"/>
    <mergeCell ref="B183:B187"/>
    <mergeCell ref="D183:E183"/>
    <mergeCell ref="G183:G187"/>
    <mergeCell ref="D184:E184"/>
    <mergeCell ref="C198:E198"/>
    <mergeCell ref="D185:E185"/>
    <mergeCell ref="D186:E186"/>
    <mergeCell ref="D173:E173"/>
    <mergeCell ref="G173:G177"/>
    <mergeCell ref="D154:E154"/>
    <mergeCell ref="D155:E155"/>
    <mergeCell ref="D156:E156"/>
    <mergeCell ref="D157:E157"/>
    <mergeCell ref="I98:I112"/>
    <mergeCell ref="I113:I127"/>
    <mergeCell ref="H1:H2"/>
    <mergeCell ref="A190:C190"/>
    <mergeCell ref="A191:C191"/>
    <mergeCell ref="F168:F172"/>
    <mergeCell ref="F173:F177"/>
    <mergeCell ref="F178:F182"/>
    <mergeCell ref="F183:F187"/>
    <mergeCell ref="F123:F127"/>
    <mergeCell ref="F98:F102"/>
    <mergeCell ref="F88:F92"/>
    <mergeCell ref="F38:F42"/>
    <mergeCell ref="H3:H22"/>
    <mergeCell ref="I3:I22"/>
    <mergeCell ref="H23:H42"/>
    <mergeCell ref="I23:I42"/>
    <mergeCell ref="I1:I2"/>
    <mergeCell ref="I168:I187"/>
    <mergeCell ref="D131:E131"/>
    <mergeCell ref="D132:E132"/>
    <mergeCell ref="D133:E133"/>
    <mergeCell ref="F133:F137"/>
    <mergeCell ref="I153:I16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F52A-035E-49B2-A6E7-839D2E8DA311}">
  <dimension ref="A5:E15"/>
  <sheetViews>
    <sheetView workbookViewId="0">
      <selection activeCell="F25" sqref="F25"/>
    </sheetView>
  </sheetViews>
  <sheetFormatPr baseColWidth="10" defaultRowHeight="15" x14ac:dyDescent="0.25"/>
  <sheetData>
    <row r="5" spans="1:5" x14ac:dyDescent="0.25">
      <c r="A5">
        <v>1</v>
      </c>
      <c r="B5">
        <v>2</v>
      </c>
      <c r="C5">
        <v>3</v>
      </c>
      <c r="D5">
        <v>4</v>
      </c>
      <c r="E5">
        <v>5</v>
      </c>
    </row>
    <row r="6" spans="1:5" x14ac:dyDescent="0.25">
      <c r="A6">
        <v>0.2</v>
      </c>
      <c r="B6">
        <v>0.4</v>
      </c>
      <c r="C6">
        <v>0.6</v>
      </c>
      <c r="D6">
        <v>0.8</v>
      </c>
      <c r="E6">
        <v>1</v>
      </c>
    </row>
    <row r="7" spans="1:5" x14ac:dyDescent="0.25">
      <c r="A7">
        <v>0.2</v>
      </c>
      <c r="B7">
        <v>0.4</v>
      </c>
      <c r="C7">
        <v>0.6</v>
      </c>
      <c r="D7">
        <v>0.8</v>
      </c>
      <c r="E7">
        <v>1</v>
      </c>
    </row>
    <row r="8" spans="1:5" x14ac:dyDescent="0.25">
      <c r="A8">
        <v>0.2</v>
      </c>
      <c r="B8">
        <v>0.4</v>
      </c>
      <c r="C8">
        <v>0.6</v>
      </c>
      <c r="D8">
        <v>0.8</v>
      </c>
      <c r="E8">
        <v>1</v>
      </c>
    </row>
    <row r="9" spans="1:5" x14ac:dyDescent="0.25">
      <c r="A9">
        <v>0.2</v>
      </c>
      <c r="B9">
        <v>0.4</v>
      </c>
      <c r="C9">
        <v>0.6</v>
      </c>
      <c r="D9">
        <v>0.8</v>
      </c>
      <c r="E9">
        <v>1</v>
      </c>
    </row>
    <row r="10" spans="1:5" x14ac:dyDescent="0.25">
      <c r="A10">
        <v>0.2</v>
      </c>
      <c r="B10">
        <v>0.4</v>
      </c>
      <c r="C10">
        <v>0.6</v>
      </c>
      <c r="D10">
        <v>0.8</v>
      </c>
      <c r="E10">
        <v>1</v>
      </c>
    </row>
    <row r="11" spans="1:5" x14ac:dyDescent="0.25">
      <c r="A11">
        <v>0.2</v>
      </c>
      <c r="B11">
        <v>0.4</v>
      </c>
      <c r="C11">
        <v>0.6</v>
      </c>
      <c r="D11">
        <v>0.8</v>
      </c>
      <c r="E11">
        <v>1</v>
      </c>
    </row>
    <row r="12" spans="1:5" x14ac:dyDescent="0.25">
      <c r="A12">
        <v>0.2</v>
      </c>
      <c r="B12">
        <v>0.4</v>
      </c>
      <c r="C12">
        <v>0.6</v>
      </c>
      <c r="D12">
        <v>0.8</v>
      </c>
      <c r="E12">
        <v>1</v>
      </c>
    </row>
    <row r="13" spans="1:5" x14ac:dyDescent="0.25">
      <c r="A13">
        <v>0.2</v>
      </c>
      <c r="B13">
        <v>0.4</v>
      </c>
      <c r="C13">
        <v>0.6</v>
      </c>
      <c r="D13">
        <v>0.8</v>
      </c>
      <c r="E13">
        <v>1</v>
      </c>
    </row>
    <row r="14" spans="1:5" x14ac:dyDescent="0.25">
      <c r="A14">
        <v>0.2</v>
      </c>
      <c r="B14">
        <v>0.4</v>
      </c>
      <c r="C14">
        <v>0.6</v>
      </c>
      <c r="D14">
        <v>0.8</v>
      </c>
      <c r="E14">
        <v>1</v>
      </c>
    </row>
    <row r="15" spans="1:5" x14ac:dyDescent="0.25">
      <c r="A15">
        <v>0.2</v>
      </c>
      <c r="B15">
        <v>0.4</v>
      </c>
      <c r="C15">
        <v>0.6</v>
      </c>
      <c r="D15">
        <v>0.8</v>
      </c>
      <c r="E15">
        <v>1</v>
      </c>
    </row>
  </sheetData>
  <sheetProtection algorithmName="SHA-512" hashValue="1SA/41iVmFawjoiJ6G7Xas+S3Ljwm0nIuDhC6uFJRc9F34fRbP9V647b6Yldt28cbUxEMWlHO0tJ4nXgtj7/QA==" saltValue="o0619QDZuZi87Qyi1P7NgA==" spinCount="100000" sheet="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8BA4223C65194588BC8607BAD8DCB6" ma:contentTypeVersion="16" ma:contentTypeDescription="Crée un document." ma:contentTypeScope="" ma:versionID="3a0c54c653e40073957d7df4411cf769">
  <xsd:schema xmlns:xsd="http://www.w3.org/2001/XMLSchema" xmlns:xs="http://www.w3.org/2001/XMLSchema" xmlns:p="http://schemas.microsoft.com/office/2006/metadata/properties" xmlns:ns2="321e40c5-ed35-4526-bb6a-6e2b77278ec3" xmlns:ns3="1e14b91c-f36e-4322-978a-1476aefa44dc" targetNamespace="http://schemas.microsoft.com/office/2006/metadata/properties" ma:root="true" ma:fieldsID="e3232f5ecb1d48607b8b75cf61e00e31" ns2:_="" ns3:_="">
    <xsd:import namespace="321e40c5-ed35-4526-bb6a-6e2b77278ec3"/>
    <xsd:import namespace="1e14b91c-f36e-4322-978a-1476aefa4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40c5-ed35-4526-bb6a-6e2b77278e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e8ee31e-6849-49aa-98e5-7c4e5d89d2d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e14b91c-f36e-4322-978a-1476aefa44dc"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6314de97-ca7a-4598-8075-fe12042939ba}" ma:internalName="TaxCatchAll" ma:showField="CatchAllData" ma:web="1e14b91c-f36e-4322-978a-1476aefa4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40c5-ed35-4526-bb6a-6e2b77278ec3">
      <Terms xmlns="http://schemas.microsoft.com/office/infopath/2007/PartnerControls"/>
    </lcf76f155ced4ddcb4097134ff3c332f>
    <TaxCatchAll xmlns="1e14b91c-f36e-4322-978a-1476aefa44dc" xsi:nil="true"/>
  </documentManagement>
</p:properties>
</file>

<file path=customXml/itemProps1.xml><?xml version="1.0" encoding="utf-8"?>
<ds:datastoreItem xmlns:ds="http://schemas.openxmlformats.org/officeDocument/2006/customXml" ds:itemID="{58D7CAC7-D2BC-4F58-B9F0-9DE9FB227C28}">
  <ds:schemaRefs>
    <ds:schemaRef ds:uri="http://schemas.microsoft.com/sharepoint/v3/contenttype/forms"/>
  </ds:schemaRefs>
</ds:datastoreItem>
</file>

<file path=customXml/itemProps2.xml><?xml version="1.0" encoding="utf-8"?>
<ds:datastoreItem xmlns:ds="http://schemas.openxmlformats.org/officeDocument/2006/customXml" ds:itemID="{780C40D5-3D39-4B91-800F-B9B9D8369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40c5-ed35-4526-bb6a-6e2b77278ec3"/>
    <ds:schemaRef ds:uri="1e14b91c-f36e-4322-978a-1476aefa4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4D1817-99F0-4F28-9E57-CA080453941D}">
  <ds:schemaRefs>
    <ds:schemaRef ds:uri="http://schemas.microsoft.com/office/2006/metadata/properties"/>
    <ds:schemaRef ds:uri="http://schemas.microsoft.com/office/infopath/2007/PartnerControls"/>
    <ds:schemaRef ds:uri="321e40c5-ed35-4526-bb6a-6e2b77278ec3"/>
    <ds:schemaRef ds:uri="1e14b91c-f36e-4322-978a-1476aefa44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Source</vt:lpstr>
      <vt:lpstr>Saisie-calcul (ferme 1)</vt:lpstr>
      <vt:lpstr>Annexe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Bastien Roca</dc:creator>
  <cp:lastModifiedBy>Christophe Brosse</cp:lastModifiedBy>
  <dcterms:created xsi:type="dcterms:W3CDTF">2021-02-26T09:17:54Z</dcterms:created>
  <dcterms:modified xsi:type="dcterms:W3CDTF">2023-02-20T15:53:01Z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0x010100728BA4223C65194588BC8607BAD8DCB6</vt:lpwstr>
  </property>
  <property fmtid="{D5CDD505-2E9C-101B-9397-08002B2CF9AE}" pid="3" name="MediaServiceImageTags">
    <vt:lpwstr/>
  </property>
</Properties>
</file>